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griculture-my.sharepoint.com/personal/twhitehead_texasagriculture_gov/Documents/Desktop/"/>
    </mc:Choice>
  </mc:AlternateContent>
  <xr:revisionPtr revIDLastSave="0" documentId="8_{C2B1651C-85B7-4942-8A68-729B9C821CDC}" xr6:coauthVersionLast="47" xr6:coauthVersionMax="47" xr10:uidLastSave="{00000000-0000-0000-0000-000000000000}"/>
  <bookViews>
    <workbookView xWindow="-108" yWindow="-108" windowWidth="23256" windowHeight="12576" xr2:uid="{7D5D1E59-14A9-4755-A548-BDF784FD3DF6}"/>
  </bookViews>
  <sheets>
    <sheet name="LoM (Processing) PY2023 POST" sheetId="7" r:id="rId1"/>
  </sheets>
  <externalReferences>
    <externalReference r:id="rId2"/>
  </externalReferences>
  <definedNames>
    <definedName name="_xlnm._FilterDatabase" localSheetId="0" hidden="1">'LoM (Processing) PY2023 POST'!$A$1:$J$1</definedName>
    <definedName name="_xlnm.Print_Area" localSheetId="0">'LoM (Processing) PY2023 POST'!$A$1:$J$61</definedName>
    <definedName name="_xlnm.Print_Titles" localSheetId="0">'LoM (Processing) PY2023 POST'!$A:$C,'LoM (Processing) PY2023 POST'!$1:$1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D3" i="7"/>
  <c r="D4" i="7"/>
  <c r="D5" i="7"/>
  <c r="D6" i="7"/>
  <c r="D7" i="7"/>
  <c r="D8" i="7"/>
  <c r="D9" i="7"/>
  <c r="D10" i="7"/>
  <c r="D11" i="7"/>
  <c r="D12" i="7"/>
  <c r="D13" i="7"/>
  <c r="D14" i="7"/>
  <c r="J14" i="7"/>
  <c r="D15" i="7"/>
  <c r="J15" i="7"/>
  <c r="D16" i="7"/>
  <c r="J16" i="7"/>
  <c r="D17" i="7"/>
  <c r="J17" i="7"/>
  <c r="D18" i="7"/>
  <c r="J18" i="7"/>
  <c r="D19" i="7"/>
  <c r="J19" i="7"/>
  <c r="D20" i="7"/>
  <c r="J20" i="7"/>
  <c r="J21" i="7"/>
  <c r="D22" i="7"/>
  <c r="J22" i="7"/>
  <c r="D23" i="7"/>
  <c r="J23" i="7"/>
  <c r="D24" i="7"/>
  <c r="J24" i="7"/>
  <c r="D25" i="7"/>
  <c r="J25" i="7"/>
  <c r="D26" i="7"/>
  <c r="J26" i="7"/>
  <c r="D27" i="7"/>
  <c r="J27" i="7"/>
  <c r="D28" i="7"/>
  <c r="J28" i="7"/>
  <c r="D29" i="7"/>
  <c r="J29" i="7"/>
  <c r="D30" i="7"/>
  <c r="J30" i="7"/>
  <c r="D31" i="7"/>
  <c r="J31" i="7"/>
  <c r="D32" i="7"/>
  <c r="J32" i="7"/>
  <c r="D33" i="7"/>
  <c r="J33" i="7"/>
  <c r="D34" i="7"/>
  <c r="J34" i="7"/>
  <c r="D35" i="7"/>
  <c r="J35" i="7"/>
  <c r="D36" i="7"/>
  <c r="J36" i="7"/>
  <c r="D37" i="7"/>
  <c r="J37" i="7"/>
  <c r="D38" i="7"/>
  <c r="J38" i="7"/>
  <c r="D39" i="7"/>
  <c r="J39" i="7"/>
  <c r="D40" i="7"/>
  <c r="J40" i="7"/>
  <c r="D41" i="7"/>
  <c r="J41" i="7"/>
  <c r="D42" i="7"/>
  <c r="J42" i="7"/>
  <c r="D43" i="7"/>
  <c r="J43" i="7"/>
  <c r="D44" i="7"/>
  <c r="J44" i="7"/>
  <c r="D45" i="7"/>
  <c r="J45" i="7"/>
  <c r="D46" i="7"/>
  <c r="J46" i="7"/>
  <c r="D47" i="7"/>
  <c r="J47" i="7"/>
  <c r="D48" i="7"/>
  <c r="J48" i="7"/>
  <c r="D49" i="7"/>
  <c r="J49" i="7"/>
  <c r="D50" i="7"/>
  <c r="J50" i="7"/>
  <c r="D51" i="7"/>
  <c r="J51" i="7"/>
  <c r="D52" i="7"/>
  <c r="J52" i="7"/>
  <c r="D53" i="7"/>
  <c r="J53" i="7"/>
  <c r="D54" i="7"/>
  <c r="J54" i="7"/>
  <c r="D55" i="7"/>
  <c r="J55" i="7"/>
  <c r="D56" i="7"/>
  <c r="J56" i="7"/>
  <c r="D57" i="7"/>
  <c r="J57" i="7"/>
  <c r="D58" i="7"/>
  <c r="J58" i="7"/>
  <c r="D59" i="7"/>
  <c r="J59" i="7"/>
  <c r="D60" i="7"/>
  <c r="J60" i="7"/>
  <c r="D61" i="7"/>
  <c r="J61" i="7"/>
</calcChain>
</file>

<file path=xl/sharedStrings.xml><?xml version="1.0" encoding="utf-8"?>
<sst xmlns="http://schemas.openxmlformats.org/spreadsheetml/2006/main" count="250" uniqueCount="170">
  <si>
    <t>Material Descr.</t>
  </si>
  <si>
    <t>Pack Size</t>
  </si>
  <si>
    <t>No. Cases /Truck</t>
  </si>
  <si>
    <t>Weight
of a
Case</t>
  </si>
  <si>
    <t>Weight of a Truck</t>
  </si>
  <si>
    <t>Price / Truck</t>
  </si>
  <si>
    <t>100017</t>
  </si>
  <si>
    <t>200017</t>
  </si>
  <si>
    <t>CHEESE PROCESS LVS-6/5 LB</t>
  </si>
  <si>
    <t>100018</t>
  </si>
  <si>
    <t>200018</t>
  </si>
  <si>
    <t>CHEESE PROCESS YEL SLC LVS-6/5 LB</t>
  </si>
  <si>
    <t>100019</t>
  </si>
  <si>
    <t>200019</t>
  </si>
  <si>
    <t>CHEESE PROCESS WHT SLC LVS-6/5 LB</t>
  </si>
  <si>
    <t>100021</t>
  </si>
  <si>
    <t>200021</t>
  </si>
  <si>
    <t>CHEESE MOZ LM PART SKM SHRD FRZ BOX-30LB</t>
  </si>
  <si>
    <t>100022</t>
  </si>
  <si>
    <t>200022</t>
  </si>
  <si>
    <t>CHEESE MOZ LM PART SKIM FRZ LVS-8/6 LB</t>
  </si>
  <si>
    <t>100034</t>
  </si>
  <si>
    <t>200034</t>
  </si>
  <si>
    <t>CHEESE MOZ LITE SHRED FRZ BOX-30 LB</t>
  </si>
  <si>
    <t>100036</t>
  </si>
  <si>
    <t>200036</t>
  </si>
  <si>
    <t>CHEESE BLEND AMER SKM YEL SLC LVS-6/5 LB</t>
  </si>
  <si>
    <t>100046</t>
  </si>
  <si>
    <t>200046</t>
  </si>
  <si>
    <t>EGGS WHOLE FRZ CTN-6/5 LB</t>
  </si>
  <si>
    <t>100047</t>
  </si>
  <si>
    <t>EGGS WHOLE LIQ BULK -TANK</t>
  </si>
  <si>
    <t>100103</t>
  </si>
  <si>
    <t>CHICKEN LARGE CHILLED -BULK</t>
  </si>
  <si>
    <t>100113</t>
  </si>
  <si>
    <t>CHICKEN LEGS CHILLED -BULK</t>
  </si>
  <si>
    <t>100124</t>
  </si>
  <si>
    <t>TURKEY CHILLED -BULK</t>
  </si>
  <si>
    <t>100126</t>
  </si>
  <si>
    <t>200126</t>
  </si>
  <si>
    <t>TURKEY HAMS SMKD FRZ CTN-40 LB</t>
  </si>
  <si>
    <t>100154</t>
  </si>
  <si>
    <t>BEEF COARSE GROUND FRZ CTN-60 LB</t>
  </si>
  <si>
    <t>100156</t>
  </si>
  <si>
    <t>BEEF BNLS SPECIAL TRM FRZ CTN-60 LB</t>
  </si>
  <si>
    <t>100193</t>
  </si>
  <si>
    <t>PORK PICNIC BNLS FRZ CTN-60 LB</t>
  </si>
  <si>
    <t>100206</t>
  </si>
  <si>
    <t>200206</t>
  </si>
  <si>
    <t>APPLE SLICES CAN-6/10</t>
  </si>
  <si>
    <t>100212</t>
  </si>
  <si>
    <t>200212</t>
  </si>
  <si>
    <t>MIXED FRUIT EX LT CAN-6/10</t>
  </si>
  <si>
    <t>100216</t>
  </si>
  <si>
    <t>200216</t>
  </si>
  <si>
    <t>APRICOTS DICED PEELED EX LT CAN-6/10</t>
  </si>
  <si>
    <t>100219</t>
  </si>
  <si>
    <t>200219</t>
  </si>
  <si>
    <t>PEACHES CLING SLICES EX LT CAN-6/10</t>
  </si>
  <si>
    <t>100220</t>
  </si>
  <si>
    <t>200220</t>
  </si>
  <si>
    <t>PEACHES CLING DICED EX LT  CAN-6/10</t>
  </si>
  <si>
    <t>100224</t>
  </si>
  <si>
    <t>200224</t>
  </si>
  <si>
    <t>PEARS SLICES EX LT CAN-6/10</t>
  </si>
  <si>
    <t>100225</t>
  </si>
  <si>
    <t>200225</t>
  </si>
  <si>
    <t>PEARS DICED EX LT CAN-6/10</t>
  </si>
  <si>
    <t>100239</t>
  </si>
  <si>
    <t>200239</t>
  </si>
  <si>
    <t>PEACHES FREESTONE SLICES FRZ CTN-20 LB</t>
  </si>
  <si>
    <t>100241</t>
  </si>
  <si>
    <t>200241</t>
  </si>
  <si>
    <t>PEACH FREESTONE DICED FRZ CUP-96/4.4 OZ</t>
  </si>
  <si>
    <t>100243</t>
  </si>
  <si>
    <t>200243</t>
  </si>
  <si>
    <t>BLUEBERRY WILD FRZ CTN-30 LB</t>
  </si>
  <si>
    <t>100254</t>
  </si>
  <si>
    <t>200254</t>
  </si>
  <si>
    <t>STRAWBERRY SLICES FRZ CTN-30 LB</t>
  </si>
  <si>
    <t>100258</t>
  </si>
  <si>
    <t>200258</t>
  </si>
  <si>
    <t>APPLE SLICES FRZ CTN-30 LB</t>
  </si>
  <si>
    <t>100293</t>
  </si>
  <si>
    <t>200293</t>
  </si>
  <si>
    <t>RAISINS BOX-144/1.33 OZ</t>
  </si>
  <si>
    <t>100317</t>
  </si>
  <si>
    <t>200317</t>
  </si>
  <si>
    <t>SWEET POTATOES W/ SYRUP CAN-6/10</t>
  </si>
  <si>
    <t>100332</t>
  </si>
  <si>
    <t>TOMATO PASTE FOR BULK PROCESSING</t>
  </si>
  <si>
    <t>100360</t>
  </si>
  <si>
    <t>200360</t>
  </si>
  <si>
    <t>BEANS GARBANZO LOW SOD CAN-6/10</t>
  </si>
  <si>
    <t>100365</t>
  </si>
  <si>
    <t>200365</t>
  </si>
  <si>
    <t>BEANS PINTO CAN-6/10</t>
  </si>
  <si>
    <t>100397</t>
  </si>
  <si>
    <t>PEANUT BUTTER SMOOTH DRUM-500 LB</t>
  </si>
  <si>
    <t>100409</t>
  </si>
  <si>
    <t>200409</t>
  </si>
  <si>
    <t>FLOUR WHOLE WHEAT BAG-50 LB</t>
  </si>
  <si>
    <t>100417</t>
  </si>
  <si>
    <t>FLOUR BAKER HARD WHT BLCH-BULK</t>
  </si>
  <si>
    <t>100418</t>
  </si>
  <si>
    <t>FLOUR BAKER HARD WHT UNBLCH-BULK</t>
  </si>
  <si>
    <t>100420</t>
  </si>
  <si>
    <t>FLOUR BAKER HEARTH UNBLCH-BULK</t>
  </si>
  <si>
    <t>100506</t>
  </si>
  <si>
    <t>POTATO BULK FOR PROCESS FRZ</t>
  </si>
  <si>
    <t>100883</t>
  </si>
  <si>
    <t>TURKEY THIGHS BNLS SKNLS CHILLED-BULK</t>
  </si>
  <si>
    <t>100912</t>
  </si>
  <si>
    <t>FLOUR BREAD-BULK</t>
  </si>
  <si>
    <t>100935</t>
  </si>
  <si>
    <t>200935</t>
  </si>
  <si>
    <t>SUNFLOWER SEED BUTTER 6-5#'S</t>
  </si>
  <si>
    <t>100980</t>
  </si>
  <si>
    <t>SWEET POTATO BULK FRESH PROC</t>
  </si>
  <si>
    <t>101031</t>
  </si>
  <si>
    <t>201031</t>
  </si>
  <si>
    <t>RICE BRN US#1 LONG PARBOILED BAG-25 LB</t>
  </si>
  <si>
    <t>110149</t>
  </si>
  <si>
    <t>APPLES FOR FURTHER PROCESSING – BULK</t>
  </si>
  <si>
    <t>110227</t>
  </si>
  <si>
    <t>POTATO FOR PROCESS INTO DEHY PRD-BULK</t>
  </si>
  <si>
    <t>110242</t>
  </si>
  <si>
    <t>CHEESE NAT AMER FBD BARREL-500 LB(40800)</t>
  </si>
  <si>
    <t>110244</t>
  </si>
  <si>
    <t>CHEESE MOZ LM PT SKM UNFZ PROC PK(41125)</t>
  </si>
  <si>
    <t>110253</t>
  </si>
  <si>
    <t>CHEESE CHED WHT BLOCK-40 LB (40800)</t>
  </si>
  <si>
    <t>110254</t>
  </si>
  <si>
    <t>CHEESE CHED YEL BLOCK-40 LB (40800)</t>
  </si>
  <si>
    <t>110381</t>
  </si>
  <si>
    <t>BEANS PINTO DRY TOTE-2000 LB</t>
  </si>
  <si>
    <t>110396</t>
  </si>
  <si>
    <t>210396</t>
  </si>
  <si>
    <t>CHEESE MOZ LM PT SKM STRING BOX-360/1 OZ</t>
  </si>
  <si>
    <t>110541</t>
  </si>
  <si>
    <t>210541</t>
  </si>
  <si>
    <t>APPLESAUCE UNSWEETENED CAN-6/10</t>
  </si>
  <si>
    <t>110601</t>
  </si>
  <si>
    <t>FISH AK PLCK FRZ BULK CTN-49.5 LB</t>
  </si>
  <si>
    <t>110624</t>
  </si>
  <si>
    <t>210624</t>
  </si>
  <si>
    <t>BLUEBERRY HIGHBUSH FRZ CTN-30 LB</t>
  </si>
  <si>
    <t>110700</t>
  </si>
  <si>
    <t>PEANUTS RAW SHELLED-BULK 44000 LB</t>
  </si>
  <si>
    <t>110846</t>
  </si>
  <si>
    <t>210846</t>
  </si>
  <si>
    <t>STRAWBERRY WHOLE UNSWT IQF CTN-6/5 LB</t>
  </si>
  <si>
    <t>110855</t>
  </si>
  <si>
    <t>210855</t>
  </si>
  <si>
    <t>FLOUR WHITE WHOLE WHEAT 100% BAG-50 LB</t>
  </si>
  <si>
    <t>110860</t>
  </si>
  <si>
    <t>210860</t>
  </si>
  <si>
    <t>STRAWBERRY SLICES UNSWT IQF CTN-6/5 LB</t>
  </si>
  <si>
    <t>200299</t>
  </si>
  <si>
    <t>CHERRIES DRIED PKG-4/4 LB</t>
  </si>
  <si>
    <t>4/4 lb bag</t>
  </si>
  <si>
    <t>Food Group</t>
  </si>
  <si>
    <t>Chs/Mozz</t>
  </si>
  <si>
    <t>Meats</t>
  </si>
  <si>
    <t>Fruit</t>
  </si>
  <si>
    <t>Veg</t>
  </si>
  <si>
    <t>Staples</t>
  </si>
  <si>
    <t xml:space="preserve">PY2023
Estimate
Cost / Lb
</t>
  </si>
  <si>
    <t>USDA
Material
Number</t>
  </si>
  <si>
    <t>TX-UNPS
Material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</si>
</sst>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44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44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43" fontId="2" fillId="0" borderId="2" xfId="0" applyNumberFormat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4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43" fontId="2" fillId="0" borderId="7" xfId="0" applyNumberFormat="1" applyFont="1" applyBorder="1" applyAlignment="1">
      <alignment vertical="top"/>
    </xf>
    <xf numFmtId="41" fontId="2" fillId="0" borderId="7" xfId="0" applyNumberFormat="1" applyFont="1" applyBorder="1" applyAlignment="1">
      <alignment vertical="top"/>
    </xf>
    <xf numFmtId="44" fontId="2" fillId="0" borderId="7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44" fontId="4" fillId="0" borderId="5" xfId="0" applyNumberFormat="1" applyFont="1" applyBorder="1" applyAlignment="1">
      <alignment vertical="top"/>
    </xf>
    <xf numFmtId="44" fontId="2" fillId="0" borderId="5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44" fontId="2" fillId="0" borderId="3" xfId="0" applyNumberFormat="1" applyFont="1" applyBorder="1" applyAlignment="1">
      <alignment vertical="top"/>
    </xf>
    <xf numFmtId="44" fontId="2" fillId="0" borderId="8" xfId="0" applyNumberFormat="1" applyFont="1" applyBorder="1" applyAlignment="1">
      <alignment vertical="top"/>
    </xf>
    <xf numFmtId="44" fontId="3" fillId="0" borderId="5" xfId="0" applyNumberFormat="1" applyFont="1" applyBorder="1" applyAlignment="1">
      <alignment vertical="top"/>
    </xf>
    <xf numFmtId="0" fontId="2" fillId="3" borderId="9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3" fontId="2" fillId="3" borderId="9" xfId="0" applyNumberFormat="1" applyFont="1" applyFill="1" applyBorder="1" applyAlignment="1">
      <alignment horizontal="center" vertical="top" wrapText="1"/>
    </xf>
    <xf numFmtId="41" fontId="2" fillId="3" borderId="9" xfId="0" applyNumberFormat="1" applyFont="1" applyFill="1" applyBorder="1" applyAlignment="1">
      <alignment horizontal="center" vertical="top" wrapText="1"/>
    </xf>
    <xf numFmtId="44" fontId="2" fillId="3" borderId="9" xfId="0" applyNumberFormat="1" applyFont="1" applyFill="1" applyBorder="1" applyAlignment="1">
      <alignment horizontal="center" vertical="top" wrapText="1"/>
    </xf>
    <xf numFmtId="44" fontId="2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4" fontId="1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4" fontId="1" fillId="0" borderId="8" xfId="0" applyNumberFormat="1" applyFont="1" applyBorder="1" applyAlignment="1">
      <alignment vertical="top"/>
    </xf>
    <xf numFmtId="44" fontId="1" fillId="0" borderId="7" xfId="0" applyNumberFormat="1" applyFont="1" applyBorder="1" applyAlignment="1">
      <alignment vertical="top"/>
    </xf>
    <xf numFmtId="41" fontId="1" fillId="0" borderId="7" xfId="0" applyNumberFormat="1" applyFont="1" applyBorder="1" applyAlignment="1">
      <alignment vertical="top"/>
    </xf>
    <xf numFmtId="43" fontId="1" fillId="0" borderId="7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4" fontId="1" fillId="0" borderId="5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44" fontId="1" fillId="0" borderId="3" xfId="0" applyNumberFormat="1" applyFont="1" applyBorder="1" applyAlignment="1">
      <alignment vertical="top"/>
    </xf>
    <xf numFmtId="44" fontId="1" fillId="0" borderId="2" xfId="0" applyNumberFormat="1" applyFont="1" applyBorder="1" applyAlignment="1">
      <alignment vertical="top"/>
    </xf>
    <xf numFmtId="41" fontId="1" fillId="0" borderId="2" xfId="0" applyNumberFormat="1" applyFont="1" applyBorder="1" applyAlignment="1">
      <alignment vertical="top"/>
    </xf>
    <xf numFmtId="43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p42\fnd\Commodity%20Operations\1.%20NSLP\ORDERING\PY%202023\List%20of%20Materials%20Reports\List%20of%20Materials%20Report%202021%201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M (Proc) PY2022"/>
      <sheetName val="USDA LoM Dec 2021"/>
      <sheetName val="LoM 12-23-21 (all) PY2023"/>
      <sheetName val="LoM (Regular brown box) PY2023"/>
      <sheetName val="LoM (Processing) PY2023"/>
    </sheetNames>
    <sheetDataSet>
      <sheetData sheetId="0" refreshError="1"/>
      <sheetData sheetId="1" refreshError="1">
        <row r="2">
          <cell r="A2" t="str">
            <v>100002</v>
          </cell>
          <cell r="B2" t="str">
            <v>Cheese, Cheddar, White, Shredded, Chilled</v>
          </cell>
          <cell r="C2" t="str">
            <v>6/5 lb bag</v>
          </cell>
        </row>
        <row r="3">
          <cell r="A3" t="str">
            <v>100003</v>
          </cell>
          <cell r="B3" t="str">
            <v>Cheese, Cheddar, Yellow, Shredded, Chilled</v>
          </cell>
          <cell r="C3" t="str">
            <v>6/5 lb bag</v>
          </cell>
        </row>
        <row r="4">
          <cell r="A4" t="str">
            <v>100012</v>
          </cell>
          <cell r="B4" t="str">
            <v>Cheese, Cheddar, Yellow, Reduced Fat, Shredded, Chilled</v>
          </cell>
          <cell r="C4" t="str">
            <v>6/5 lb bag</v>
          </cell>
        </row>
        <row r="5">
          <cell r="A5" t="str">
            <v>100017</v>
          </cell>
          <cell r="B5" t="str">
            <v>Cheese, American, Yellow, Pasteurized, Loaves, Chilled</v>
          </cell>
          <cell r="C5" t="str">
            <v>6/5 lb package</v>
          </cell>
        </row>
        <row r="6">
          <cell r="A6" t="str">
            <v>100018</v>
          </cell>
          <cell r="B6" t="str">
            <v>Cheese, American, Yellow, Pasteurized, Sliced, Chilled</v>
          </cell>
          <cell r="C6" t="str">
            <v>6/5 lb package</v>
          </cell>
        </row>
        <row r="7">
          <cell r="A7" t="str">
            <v>100019</v>
          </cell>
          <cell r="B7" t="str">
            <v xml:space="preserve">Cheese, American, White, Pasteurized, Sliced, Chilled  </v>
          </cell>
          <cell r="C7" t="str">
            <v>6/5 lb package</v>
          </cell>
        </row>
        <row r="8">
          <cell r="A8" t="str">
            <v>100021</v>
          </cell>
          <cell r="B8" t="str">
            <v>Cheese, Mozzarella, Low Moisture Part Skim, Shredded, Frozen</v>
          </cell>
          <cell r="C8" t="str">
            <v>30 lb case</v>
          </cell>
        </row>
        <row r="9">
          <cell r="A9" t="str">
            <v>100022</v>
          </cell>
          <cell r="B9" t="str">
            <v xml:space="preserve">Cheese, Mozzarella, Low Moisture Part Skim, Loaves, Frozen </v>
          </cell>
          <cell r="C9" t="str">
            <v>8/6 lb package</v>
          </cell>
        </row>
        <row r="10">
          <cell r="A10" t="str">
            <v>100034</v>
          </cell>
          <cell r="B10" t="str">
            <v xml:space="preserve">Cheese, Mozzarella, Lite, Shredded, Frozen </v>
          </cell>
          <cell r="C10" t="str">
            <v>30 lb case</v>
          </cell>
        </row>
        <row r="11">
          <cell r="A11" t="str">
            <v>100036</v>
          </cell>
          <cell r="B11" t="str">
            <v>Cheese, Blended American, Yellow, Reduced Fat, Sliced, Chilled</v>
          </cell>
          <cell r="C11" t="str">
            <v>6/5 lb package</v>
          </cell>
        </row>
        <row r="12">
          <cell r="A12" t="str">
            <v>100037</v>
          </cell>
          <cell r="B12" t="str">
            <v>Cheese, Blended American, White, Reduced Fat, Sliced, Chilled</v>
          </cell>
          <cell r="C12" t="str">
            <v>6/5 lb package</v>
          </cell>
        </row>
        <row r="13">
          <cell r="A13" t="str">
            <v>100046</v>
          </cell>
          <cell r="B13" t="str">
            <v xml:space="preserve">Eggs, Liquid Whole, Frozen </v>
          </cell>
          <cell r="C13" t="str">
            <v>6/5 lb carton</v>
          </cell>
        </row>
        <row r="14">
          <cell r="A14" t="str">
            <v>100047</v>
          </cell>
          <cell r="B14" t="str">
            <v>Eggs, Liquid Whole, Chilled</v>
          </cell>
          <cell r="C14" t="str">
            <v>Bulk Tanker</v>
          </cell>
        </row>
        <row r="15">
          <cell r="A15" t="str">
            <v>100101</v>
          </cell>
          <cell r="B15" t="str">
            <v xml:space="preserve">Chicken, Diced, Cooked, Frozen </v>
          </cell>
          <cell r="C15" t="str">
            <v>8/5 lb or 4/10 lb bag</v>
          </cell>
        </row>
        <row r="16">
          <cell r="A16" t="str">
            <v>100103</v>
          </cell>
          <cell r="B16" t="str">
            <v>Chicken, Large Birds, Chilled</v>
          </cell>
          <cell r="C16" t="str">
            <v>Bulk Pounds</v>
          </cell>
        </row>
        <row r="17">
          <cell r="A17" t="str">
            <v>100113</v>
          </cell>
          <cell r="B17" t="str">
            <v>Chicken, Legs, Chilled</v>
          </cell>
          <cell r="C17" t="str">
            <v>Bulk Pounds</v>
          </cell>
        </row>
        <row r="18">
          <cell r="A18" t="str">
            <v>100117</v>
          </cell>
          <cell r="B18" t="str">
            <v xml:space="preserve">Chicken, Fajita Seasoned Strips, Cooked, Frozen </v>
          </cell>
          <cell r="C18" t="str">
            <v>6/5 lb or 3/10 lb bag</v>
          </cell>
        </row>
        <row r="19">
          <cell r="A19" t="str">
            <v>100119</v>
          </cell>
          <cell r="B19" t="str">
            <v xml:space="preserve">Turkey, Taco Filling, Cooked, Frozen </v>
          </cell>
          <cell r="C19" t="str">
            <v>10/3 lb or 6/5 lb bag</v>
          </cell>
        </row>
        <row r="20">
          <cell r="A20" t="str">
            <v>100121</v>
          </cell>
          <cell r="B20" t="str">
            <v xml:space="preserve">Turkey, Deli Breast, Frozen </v>
          </cell>
          <cell r="C20" t="str">
            <v>4/10 lb logs</v>
          </cell>
        </row>
        <row r="21">
          <cell r="A21" t="str">
            <v>100122</v>
          </cell>
          <cell r="B21" t="str">
            <v xml:space="preserve">Turkey, Deli Breast, Smoked, Frozen </v>
          </cell>
          <cell r="C21" t="str">
            <v>4/10 lb logs</v>
          </cell>
        </row>
        <row r="22">
          <cell r="A22" t="str">
            <v>100124</v>
          </cell>
          <cell r="B22" t="str">
            <v>Turkey, Whole, Chilled</v>
          </cell>
          <cell r="C22" t="str">
            <v>Bulk Pounds</v>
          </cell>
        </row>
        <row r="23">
          <cell r="A23" t="str">
            <v>100125</v>
          </cell>
          <cell r="B23" t="str">
            <v xml:space="preserve">Turkey, Roast, Frozen </v>
          </cell>
          <cell r="C23" t="str">
            <v>4/8-12 lb roasts</v>
          </cell>
        </row>
        <row r="24">
          <cell r="A24" t="str">
            <v>100126</v>
          </cell>
          <cell r="B24" t="str">
            <v>Turkey, Deli Ham, Smoked, Frozen</v>
          </cell>
          <cell r="C24" t="str">
            <v>4/10 lb logs</v>
          </cell>
        </row>
        <row r="25">
          <cell r="A25" t="str">
            <v>100127</v>
          </cell>
          <cell r="B25" t="str">
            <v>Beef, Canned</v>
          </cell>
          <cell r="C25" t="str">
            <v>24/24 oz can</v>
          </cell>
        </row>
        <row r="26">
          <cell r="A26" t="str">
            <v>100134</v>
          </cell>
          <cell r="B26" t="str">
            <v xml:space="preserve">Beef, Crumbles w/SPP, Cooked, Frozen </v>
          </cell>
          <cell r="C26" t="str">
            <v>4/10 lb bag</v>
          </cell>
        </row>
        <row r="27">
          <cell r="A27" t="str">
            <v>100139</v>
          </cell>
          <cell r="B27" t="str">
            <v>Pork, Canned</v>
          </cell>
          <cell r="C27" t="str">
            <v xml:space="preserve">24/24 oz can </v>
          </cell>
        </row>
        <row r="28">
          <cell r="A28" t="str">
            <v>100154</v>
          </cell>
          <cell r="B28" t="str">
            <v xml:space="preserve">Beef, Coarse Ground, 100%, Frozen </v>
          </cell>
          <cell r="C28" t="str">
            <v>60 lb case</v>
          </cell>
        </row>
        <row r="29">
          <cell r="A29" t="str">
            <v>100155</v>
          </cell>
          <cell r="B29" t="str">
            <v>Beef, Boneless, Chilled</v>
          </cell>
          <cell r="C29" t="str">
            <v>20/2000 lb combo</v>
          </cell>
        </row>
        <row r="30">
          <cell r="A30" t="str">
            <v>100156</v>
          </cell>
          <cell r="B30" t="str">
            <v xml:space="preserve">Beef, Boneless, Special Trim, Frozen </v>
          </cell>
          <cell r="C30" t="str">
            <v>60 lb case</v>
          </cell>
        </row>
        <row r="31">
          <cell r="A31" t="str">
            <v>100158</v>
          </cell>
          <cell r="B31" t="str">
            <v xml:space="preserve">Beef, Fine Ground, 100%, 85/15, Frozen* </v>
          </cell>
          <cell r="C31" t="str">
            <v>40 lb case</v>
          </cell>
        </row>
        <row r="32">
          <cell r="A32" t="str">
            <v>100163</v>
          </cell>
          <cell r="B32" t="str">
            <v>Beef, Patties, Lean, 2.0 MMA, Frozen</v>
          </cell>
          <cell r="C32" t="str">
            <v>40 lb case</v>
          </cell>
        </row>
        <row r="33">
          <cell r="A33" t="str">
            <v>100173</v>
          </cell>
          <cell r="B33" t="str">
            <v>Pork, Leg Roast, Frozen</v>
          </cell>
          <cell r="C33" t="str">
            <v>36-42 lb case</v>
          </cell>
        </row>
        <row r="34">
          <cell r="A34" t="str">
            <v>100184</v>
          </cell>
          <cell r="B34" t="str">
            <v xml:space="preserve">Ham, 97% Fat Free, Water-Added, Cooked, Frozen </v>
          </cell>
          <cell r="C34" t="str">
            <v>4/10 lb hams</v>
          </cell>
        </row>
        <row r="35">
          <cell r="A35" t="str">
            <v>100187</v>
          </cell>
          <cell r="B35" t="str">
            <v>Ham, 97% Fat Free, Water-Added, Cooked, Sliced, Frozen</v>
          </cell>
          <cell r="C35" t="str">
            <v>8/5 lb package</v>
          </cell>
        </row>
        <row r="36">
          <cell r="A36" t="str">
            <v>100188</v>
          </cell>
          <cell r="B36" t="str">
            <v>Ham, 97% Fat Free, Water-Added, Cooked, Diced, Frozen</v>
          </cell>
          <cell r="C36" t="str">
            <v>8/5 lb or 4/10 lb bag</v>
          </cell>
        </row>
        <row r="37">
          <cell r="A37" t="str">
            <v>100193</v>
          </cell>
          <cell r="B37" t="str">
            <v xml:space="preserve">Pork, Boneless Picnic, Frozen </v>
          </cell>
          <cell r="C37" t="str">
            <v>60 lb case</v>
          </cell>
        </row>
        <row r="38">
          <cell r="A38" t="str">
            <v>100195</v>
          </cell>
          <cell r="B38" t="str">
            <v>Tuna, Chunk Light, Canned (K)</v>
          </cell>
          <cell r="C38" t="str">
            <v>6/66.5 oz can</v>
          </cell>
        </row>
        <row r="39">
          <cell r="A39" t="str">
            <v>100201</v>
          </cell>
          <cell r="B39" t="str">
            <v>Catfish, Whole Grain-Rich Breaded Fillet Strips, Frozen</v>
          </cell>
          <cell r="C39" t="str">
            <v>8/5 lb or 4/10 lb bag</v>
          </cell>
        </row>
        <row r="40">
          <cell r="A40" t="str">
            <v>100206</v>
          </cell>
          <cell r="B40" t="str">
            <v>Apple Slices, Unsweetened, Canned</v>
          </cell>
          <cell r="C40" t="str">
            <v>6/#10 can</v>
          </cell>
        </row>
        <row r="41">
          <cell r="A41" t="str">
            <v>100212</v>
          </cell>
          <cell r="B41" t="str">
            <v>Mixed Fruit (Peaches, Pears, Grapes), Extra Light Syrup, Canned</v>
          </cell>
          <cell r="C41" t="str">
            <v>6/#10 can</v>
          </cell>
        </row>
        <row r="42">
          <cell r="A42" t="str">
            <v>100216</v>
          </cell>
          <cell r="B42" t="str">
            <v>Apricots, Diced, Extra Light Syrup, Canned</v>
          </cell>
          <cell r="C42" t="str">
            <v>6/#10 can</v>
          </cell>
        </row>
        <row r="43">
          <cell r="A43" t="str">
            <v>100219</v>
          </cell>
          <cell r="B43" t="str">
            <v>Peaches, Sliced, Extra Light Syrup, Canned</v>
          </cell>
          <cell r="C43" t="str">
            <v>6/#10 can</v>
          </cell>
        </row>
        <row r="44">
          <cell r="A44" t="str">
            <v>100220</v>
          </cell>
          <cell r="B44" t="str">
            <v>Peaches, Diced, Extra Light Syrup, Canned</v>
          </cell>
          <cell r="C44" t="str">
            <v>6/#10 can</v>
          </cell>
        </row>
        <row r="45">
          <cell r="A45" t="str">
            <v>100224</v>
          </cell>
          <cell r="B45" t="str">
            <v>Pears, Sliced, Extra Light Syrup, Canned</v>
          </cell>
          <cell r="C45" t="str">
            <v>6/#10 can</v>
          </cell>
        </row>
        <row r="46">
          <cell r="A46" t="str">
            <v>100225</v>
          </cell>
          <cell r="B46" t="str">
            <v>Pears, Diced, Extra Light Syrup, Canned</v>
          </cell>
          <cell r="C46" t="str">
            <v>6/#10 can</v>
          </cell>
        </row>
        <row r="47">
          <cell r="A47" t="str">
            <v>100226</v>
          </cell>
          <cell r="B47" t="str">
            <v>Pears, Halves, Extra Light Syrup, Canned</v>
          </cell>
          <cell r="C47" t="str">
            <v>6/#10 can</v>
          </cell>
        </row>
        <row r="48">
          <cell r="A48" t="str">
            <v>100236</v>
          </cell>
          <cell r="B48" t="str">
            <v>Cherries, Tart, Pitted, Unsweetened, Frozen (IQF)</v>
          </cell>
          <cell r="C48" t="str">
            <v>12/2.5 lb bag</v>
          </cell>
        </row>
        <row r="49">
          <cell r="A49" t="str">
            <v>100238</v>
          </cell>
          <cell r="B49" t="str">
            <v xml:space="preserve">Peaches, Sliced, Frozen </v>
          </cell>
          <cell r="C49" t="str">
            <v>12/2 lb bag</v>
          </cell>
        </row>
        <row r="50">
          <cell r="A50" t="str">
            <v>100239</v>
          </cell>
          <cell r="B50" t="str">
            <v xml:space="preserve">Peaches, Sliced, Frozen </v>
          </cell>
          <cell r="C50" t="str">
            <v>20 lb case</v>
          </cell>
        </row>
        <row r="51">
          <cell r="A51" t="str">
            <v>100241</v>
          </cell>
          <cell r="B51" t="str">
            <v xml:space="preserve">Peaches, Diced, Cups, Frozen </v>
          </cell>
          <cell r="C51" t="str">
            <v>96/4.4 oz cup</v>
          </cell>
        </row>
        <row r="52">
          <cell r="A52" t="str">
            <v>100242</v>
          </cell>
          <cell r="B52" t="str">
            <v xml:space="preserve">Blueberries, Wild, Unsweetened, Frozen </v>
          </cell>
          <cell r="C52" t="str">
            <v>8/3 lb bag</v>
          </cell>
        </row>
        <row r="53">
          <cell r="A53" t="str">
            <v>100243</v>
          </cell>
          <cell r="B53" t="str">
            <v xml:space="preserve">Blueberries, Wild, Unsweetened, Frozen </v>
          </cell>
          <cell r="C53" t="str">
            <v>30 lb case</v>
          </cell>
        </row>
        <row r="54">
          <cell r="A54" t="str">
            <v>100254</v>
          </cell>
          <cell r="B54" t="str">
            <v>Strawberries, Sliced, Frozen</v>
          </cell>
          <cell r="C54" t="str">
            <v>30 lb pail</v>
          </cell>
        </row>
        <row r="55">
          <cell r="A55" t="str">
            <v>100256</v>
          </cell>
          <cell r="B55" t="str">
            <v>Strawberries, Diced, Cups, Frozen</v>
          </cell>
          <cell r="C55" t="str">
            <v>96/4.5 oz cup</v>
          </cell>
        </row>
        <row r="56">
          <cell r="A56" t="str">
            <v>100258</v>
          </cell>
          <cell r="B56" t="str">
            <v>Apple Slices, Unsweetened, Frozen (IQF)</v>
          </cell>
          <cell r="C56" t="str">
            <v>30 lb case</v>
          </cell>
        </row>
        <row r="57">
          <cell r="A57" t="str">
            <v>100261</v>
          </cell>
          <cell r="B57" t="str">
            <v xml:space="preserve">Apricots, Diced, Cups, Frozen </v>
          </cell>
          <cell r="C57" t="str">
            <v>96/4.5 oz cup</v>
          </cell>
        </row>
        <row r="58">
          <cell r="A58" t="str">
            <v>100277</v>
          </cell>
          <cell r="B58" t="str">
            <v xml:space="preserve">Orange Juice, Unsweetened, Cartons, Individual, Frozen </v>
          </cell>
          <cell r="C58" t="str">
            <v>70/4 oz carton</v>
          </cell>
        </row>
        <row r="59">
          <cell r="A59" t="str">
            <v>100283</v>
          </cell>
          <cell r="B59" t="str">
            <v xml:space="preserve">Oranges, Fresh </v>
          </cell>
          <cell r="C59" t="str">
            <v>34-39 lb case</v>
          </cell>
        </row>
        <row r="60">
          <cell r="A60" t="str">
            <v>100293</v>
          </cell>
          <cell r="B60" t="str">
            <v>Raisins, Unsweetened, Individual Portion</v>
          </cell>
          <cell r="C60" t="str">
            <v>144/1.33 oz unit</v>
          </cell>
        </row>
        <row r="61">
          <cell r="A61" t="str">
            <v>100299</v>
          </cell>
          <cell r="B61" t="str">
            <v>Cherries, Dried</v>
          </cell>
          <cell r="C61" t="str">
            <v>4/4 lb bag</v>
          </cell>
        </row>
        <row r="62">
          <cell r="A62" t="str">
            <v>100307</v>
          </cell>
          <cell r="B62" t="str">
            <v>Beans, Green, Low-sodium, Canned</v>
          </cell>
          <cell r="C62" t="str">
            <v>6/#10 can</v>
          </cell>
        </row>
        <row r="63">
          <cell r="A63" t="str">
            <v>100309</v>
          </cell>
          <cell r="B63" t="str">
            <v xml:space="preserve">Carrots, Sliced, Low-sodium, Canned </v>
          </cell>
          <cell r="C63" t="str">
            <v>6/#10 can</v>
          </cell>
        </row>
        <row r="64">
          <cell r="A64" t="str">
            <v>100313</v>
          </cell>
          <cell r="B64" t="str">
            <v xml:space="preserve">Corn, Whole Kernel, No Salt Added, Canned </v>
          </cell>
          <cell r="C64" t="str">
            <v>6/#10 can</v>
          </cell>
        </row>
        <row r="65">
          <cell r="A65" t="str">
            <v>100315</v>
          </cell>
          <cell r="B65" t="str">
            <v xml:space="preserve">Peas, Green, Low-sodium, Canned </v>
          </cell>
          <cell r="C65" t="str">
            <v>6/#10 can</v>
          </cell>
        </row>
        <row r="66">
          <cell r="A66" t="str">
            <v>100317</v>
          </cell>
          <cell r="B66" t="str">
            <v xml:space="preserve">Sweet Potatoes, Light Syrup, No Salt Added, Canned </v>
          </cell>
          <cell r="C66" t="str">
            <v>6/#10 can</v>
          </cell>
        </row>
        <row r="67">
          <cell r="A67" t="str">
            <v>100327</v>
          </cell>
          <cell r="B67" t="str">
            <v xml:space="preserve">Tomato Paste, No Salt Added, Canned </v>
          </cell>
          <cell r="C67" t="str">
            <v>6/#10 can</v>
          </cell>
        </row>
        <row r="68">
          <cell r="A68" t="str">
            <v>100329</v>
          </cell>
          <cell r="B68" t="str">
            <v xml:space="preserve">Tomatoes, Diced, No Salt Added, Canned </v>
          </cell>
          <cell r="C68" t="str">
            <v>6/#10 can</v>
          </cell>
        </row>
        <row r="69">
          <cell r="A69" t="str">
            <v>100330</v>
          </cell>
          <cell r="B69" t="str">
            <v xml:space="preserve">Salsa, Low-sodium, Canned </v>
          </cell>
          <cell r="C69" t="str">
            <v>6/#10 can</v>
          </cell>
        </row>
        <row r="70">
          <cell r="A70" t="str">
            <v>100332</v>
          </cell>
          <cell r="B70" t="str">
            <v>Tomato Paste, For Processing</v>
          </cell>
          <cell r="C70" t="str">
            <v>2850 lb totes</v>
          </cell>
        </row>
        <row r="71">
          <cell r="A71" t="str">
            <v>100334</v>
          </cell>
          <cell r="B71" t="str">
            <v xml:space="preserve">Tomato Sauce, Low-sodium, Canned </v>
          </cell>
          <cell r="C71" t="str">
            <v>6/#10 can</v>
          </cell>
        </row>
        <row r="72">
          <cell r="A72" t="str">
            <v>100336</v>
          </cell>
          <cell r="B72" t="str">
            <v>Spaghetti Sauce, Low-sodium, Canned</v>
          </cell>
          <cell r="C72" t="str">
            <v>6/#10 can</v>
          </cell>
        </row>
        <row r="73">
          <cell r="A73" t="str">
            <v>100348</v>
          </cell>
          <cell r="B73" t="str">
            <v xml:space="preserve">Corn, Whole Kernel, No Salt Added, Frozen </v>
          </cell>
          <cell r="C73" t="str">
            <v>30 lb case</v>
          </cell>
        </row>
        <row r="74">
          <cell r="A74" t="str">
            <v>100350</v>
          </cell>
          <cell r="B74" t="str">
            <v xml:space="preserve">Peas, Green, No Salt Added, Frozen </v>
          </cell>
          <cell r="C74" t="str">
            <v>30 lb case</v>
          </cell>
        </row>
        <row r="75">
          <cell r="A75" t="str">
            <v>100351</v>
          </cell>
          <cell r="B75" t="str">
            <v xml:space="preserve">Beans, Green, No Salt Added, Frozen </v>
          </cell>
          <cell r="C75" t="str">
            <v>30 lb case</v>
          </cell>
        </row>
        <row r="76">
          <cell r="A76" t="str">
            <v>100352</v>
          </cell>
          <cell r="B76" t="str">
            <v xml:space="preserve">Carrots, Sliced, No Salt Added, Frozen </v>
          </cell>
          <cell r="C76" t="str">
            <v>30 lb case</v>
          </cell>
        </row>
        <row r="77">
          <cell r="A77" t="str">
            <v>100355</v>
          </cell>
          <cell r="B77" t="str">
            <v>Potatoes, Wedges, Low-sodium, Frozen (IQF)</v>
          </cell>
          <cell r="C77" t="str">
            <v>6/5 lb bag</v>
          </cell>
        </row>
        <row r="78">
          <cell r="A78" t="str">
            <v>100356</v>
          </cell>
          <cell r="B78" t="str">
            <v>Potatoes, Wedges, Fat Free, Low-sodium, Frozen (IQF)</v>
          </cell>
          <cell r="C78" t="str">
            <v>6/5 lb bag</v>
          </cell>
        </row>
        <row r="79">
          <cell r="A79" t="str">
            <v>100357</v>
          </cell>
          <cell r="B79" t="str">
            <v xml:space="preserve">Potatoes, Oven Fries, Low-sodium, Frozen </v>
          </cell>
          <cell r="C79" t="str">
            <v>6/5 lb bag</v>
          </cell>
        </row>
        <row r="80">
          <cell r="A80" t="str">
            <v>100359</v>
          </cell>
          <cell r="B80" t="str">
            <v xml:space="preserve">Beans, Black, Low-sodium, Canned </v>
          </cell>
          <cell r="C80" t="str">
            <v>6/#10 can</v>
          </cell>
        </row>
        <row r="81">
          <cell r="A81" t="str">
            <v>100360</v>
          </cell>
          <cell r="B81" t="str">
            <v xml:space="preserve">Beans, Garbanzo, Low-sodium, Canned </v>
          </cell>
          <cell r="C81" t="str">
            <v>6/#10 can</v>
          </cell>
        </row>
        <row r="82">
          <cell r="A82" t="str">
            <v>100362</v>
          </cell>
          <cell r="B82" t="str">
            <v xml:space="preserve">Beans, Refried, Low-sodium, Canned </v>
          </cell>
          <cell r="C82" t="str">
            <v>6/#10 can</v>
          </cell>
        </row>
        <row r="83">
          <cell r="A83" t="str">
            <v>100364</v>
          </cell>
          <cell r="B83" t="str">
            <v xml:space="preserve">Beans, Vegetarian, Low-sodium, Canned </v>
          </cell>
          <cell r="C83" t="str">
            <v>6/#10 can</v>
          </cell>
        </row>
        <row r="84">
          <cell r="A84" t="str">
            <v>100365</v>
          </cell>
          <cell r="B84" t="str">
            <v xml:space="preserve">Beans, Pinto, Low-sodium, Canned </v>
          </cell>
          <cell r="C84" t="str">
            <v>6/#10 can</v>
          </cell>
        </row>
        <row r="85">
          <cell r="A85" t="str">
            <v>100366</v>
          </cell>
          <cell r="B85" t="str">
            <v xml:space="preserve">Beans, Small Red, Low-sodium, Canned </v>
          </cell>
          <cell r="C85" t="str">
            <v>6/#10 can</v>
          </cell>
        </row>
        <row r="86">
          <cell r="A86" t="str">
            <v>100368</v>
          </cell>
          <cell r="B86" t="str">
            <v xml:space="preserve">Beans, Black-eyed Pea, Low-sodium, Canned </v>
          </cell>
          <cell r="C86" t="str">
            <v>6/#10 can</v>
          </cell>
        </row>
        <row r="87">
          <cell r="A87" t="str">
            <v>100369</v>
          </cell>
          <cell r="B87" t="str">
            <v xml:space="preserve">Beans, Pink, Low-sodium, Canned </v>
          </cell>
          <cell r="C87" t="str">
            <v>6/#10 can</v>
          </cell>
        </row>
        <row r="88">
          <cell r="A88" t="str">
            <v>100370</v>
          </cell>
          <cell r="B88" t="str">
            <v xml:space="preserve">Beans, Red Kidney, Low-sodium, Canned </v>
          </cell>
          <cell r="C88" t="str">
            <v>6/#10 can</v>
          </cell>
        </row>
        <row r="89">
          <cell r="A89" t="str">
            <v>100371</v>
          </cell>
          <cell r="B89" t="str">
            <v xml:space="preserve">Beans, Baby Lima, Low-sodium, Canned </v>
          </cell>
          <cell r="C89" t="str">
            <v>6/#10 can</v>
          </cell>
        </row>
        <row r="90">
          <cell r="A90" t="str">
            <v>100373</v>
          </cell>
          <cell r="B90" t="str">
            <v xml:space="preserve">Beans, Great Northern, Low-sodium, Canned </v>
          </cell>
          <cell r="C90" t="str">
            <v>6/#10 can</v>
          </cell>
        </row>
        <row r="91">
          <cell r="A91" t="str">
            <v>100382</v>
          </cell>
          <cell r="B91" t="str">
            <v>Beans, Pinto, Dry</v>
          </cell>
          <cell r="C91" t="str">
            <v>12/2 lb bag</v>
          </cell>
        </row>
        <row r="92">
          <cell r="A92" t="str">
            <v>100396</v>
          </cell>
          <cell r="B92" t="str">
            <v>Peanut Butter, Smooth</v>
          </cell>
          <cell r="C92" t="str">
            <v>6/5 lb unit</v>
          </cell>
        </row>
        <row r="93">
          <cell r="A93" t="str">
            <v>100397</v>
          </cell>
          <cell r="B93" t="str">
            <v>Peanut Butter, Smooth</v>
          </cell>
          <cell r="C93" t="str">
            <v>500 lb drum</v>
          </cell>
        </row>
        <row r="94">
          <cell r="A94" t="str">
            <v>100400</v>
          </cell>
          <cell r="B94" t="str">
            <v>Flour, All Purpose, Enriched, Bleached</v>
          </cell>
          <cell r="C94" t="str">
            <v>8/5 lb bag</v>
          </cell>
        </row>
        <row r="95">
          <cell r="A95" t="str">
            <v>100409</v>
          </cell>
          <cell r="B95" t="str">
            <v>Flour, 100% Whole Wheat</v>
          </cell>
          <cell r="C95" t="str">
            <v>50 lb bag</v>
          </cell>
        </row>
        <row r="96">
          <cell r="A96" t="str">
            <v>100413</v>
          </cell>
          <cell r="B96" t="str">
            <v>Flour, Bakers Hard Wheat, Unbleached</v>
          </cell>
          <cell r="C96" t="str">
            <v>50 lb bag</v>
          </cell>
        </row>
        <row r="97">
          <cell r="A97" t="str">
            <v>100417</v>
          </cell>
          <cell r="B97" t="str">
            <v>Flour, Bakers Hard Wheat, Bleached</v>
          </cell>
          <cell r="C97" t="str">
            <v>Bulk Pounds</v>
          </cell>
        </row>
        <row r="98">
          <cell r="A98" t="str">
            <v>100418</v>
          </cell>
          <cell r="B98" t="str">
            <v>Flour, Bakers Hard Wheat, Unbleached</v>
          </cell>
          <cell r="C98" t="str">
            <v>Bulk Pounds</v>
          </cell>
        </row>
        <row r="99">
          <cell r="A99" t="str">
            <v>100420</v>
          </cell>
          <cell r="B99" t="str">
            <v>Flour, Bakers Hard Wheat, Hearth, Unbleached</v>
          </cell>
          <cell r="C99" t="str">
            <v>Bulk Pounds</v>
          </cell>
        </row>
        <row r="100">
          <cell r="A100" t="str">
            <v>100425</v>
          </cell>
          <cell r="B100" t="str">
            <v>Pasta, Spaghetti, Enriched</v>
          </cell>
          <cell r="C100" t="str">
            <v>20 lb case</v>
          </cell>
        </row>
        <row r="101">
          <cell r="A101" t="str">
            <v>100439</v>
          </cell>
          <cell r="B101" t="str">
            <v>Oil, Vegetable</v>
          </cell>
          <cell r="C101" t="str">
            <v>6/1 gallon bottle</v>
          </cell>
        </row>
        <row r="102">
          <cell r="A102" t="str">
            <v>100443</v>
          </cell>
          <cell r="B102" t="str">
            <v>Oil, Vegetable</v>
          </cell>
          <cell r="C102" t="str">
            <v>Bulk Pounds</v>
          </cell>
        </row>
        <row r="103">
          <cell r="A103" t="str">
            <v>100465</v>
          </cell>
          <cell r="B103" t="str">
            <v>Oats, Rolled, Quick Cooking</v>
          </cell>
          <cell r="C103" t="str">
            <v>12/42 oz tube</v>
          </cell>
        </row>
        <row r="104">
          <cell r="A104" t="str">
            <v>100494</v>
          </cell>
          <cell r="B104" t="str">
            <v>Rice, Long Grain, Parboiled</v>
          </cell>
          <cell r="C104" t="str">
            <v>25 lb bag</v>
          </cell>
        </row>
        <row r="105">
          <cell r="A105" t="str">
            <v>100500</v>
          </cell>
          <cell r="B105" t="str">
            <v>Rice, Brown, Long Grain, Parboiled</v>
          </cell>
          <cell r="C105" t="str">
            <v>24/2 lb bag</v>
          </cell>
        </row>
        <row r="106">
          <cell r="A106" t="str">
            <v>100506</v>
          </cell>
          <cell r="B106" t="str">
            <v>Potatoes, For Processing to Frozen</v>
          </cell>
          <cell r="C106" t="str">
            <v>Bulk Pounds</v>
          </cell>
        </row>
        <row r="107">
          <cell r="A107" t="str">
            <v>100514</v>
          </cell>
          <cell r="B107" t="str">
            <v>Apples, Red Delicious, Fresh</v>
          </cell>
          <cell r="C107" t="str">
            <v>40 lb case</v>
          </cell>
        </row>
        <row r="108">
          <cell r="A108" t="str">
            <v>100517</v>
          </cell>
          <cell r="B108" t="str">
            <v xml:space="preserve">Apples, Empire, Fresh </v>
          </cell>
          <cell r="C108" t="str">
            <v>40 lb case</v>
          </cell>
        </row>
        <row r="109">
          <cell r="A109" t="str">
            <v>100521</v>
          </cell>
          <cell r="B109" t="str">
            <v>Apples, Gala, Fresh</v>
          </cell>
          <cell r="C109" t="str">
            <v>40 lb case</v>
          </cell>
        </row>
        <row r="110">
          <cell r="A110" t="str">
            <v>100522</v>
          </cell>
          <cell r="B110" t="str">
            <v xml:space="preserve">Apples, Fuji, Fresh </v>
          </cell>
          <cell r="C110" t="str">
            <v>40 lb case</v>
          </cell>
        </row>
        <row r="111">
          <cell r="A111" t="str">
            <v>100523</v>
          </cell>
          <cell r="B111" t="str">
            <v>Apples, Braeburn, Fresh</v>
          </cell>
          <cell r="C111" t="str">
            <v>40 lb case</v>
          </cell>
        </row>
        <row r="112">
          <cell r="A112" t="str">
            <v>100877</v>
          </cell>
          <cell r="B112" t="str">
            <v>Chicken, Boned, White Meat, Canned</v>
          </cell>
          <cell r="C112" t="str">
            <v>12/50 oz can</v>
          </cell>
        </row>
        <row r="113">
          <cell r="A113" t="str">
            <v>100883</v>
          </cell>
          <cell r="B113" t="str">
            <v>Turkey, Thighs, Boneless, Skinless, Chilled</v>
          </cell>
          <cell r="C113" t="str">
            <v>Bulk Pounds</v>
          </cell>
        </row>
        <row r="114">
          <cell r="A114" t="str">
            <v>100912</v>
          </cell>
          <cell r="B114" t="str">
            <v>Flour, Bread</v>
          </cell>
          <cell r="C114" t="str">
            <v>Bulk Pounds</v>
          </cell>
        </row>
        <row r="115">
          <cell r="A115" t="str">
            <v>100935</v>
          </cell>
          <cell r="B115" t="str">
            <v>Sunflower Seed Butter, Smooth (K)</v>
          </cell>
          <cell r="C115" t="str">
            <v>6/5 lb unit</v>
          </cell>
        </row>
        <row r="116">
          <cell r="A116" t="str">
            <v>100980</v>
          </cell>
          <cell r="B116" t="str">
            <v>Sweet Potatoes, For Processing</v>
          </cell>
          <cell r="C116" t="str">
            <v>Bulk Pounds</v>
          </cell>
        </row>
        <row r="117">
          <cell r="A117" t="str">
            <v>101031</v>
          </cell>
          <cell r="B117" t="str">
            <v>Rice, Brown, Long Grain, Parboiled</v>
          </cell>
          <cell r="C117" t="str">
            <v>25 lb bag</v>
          </cell>
        </row>
        <row r="118">
          <cell r="A118" t="str">
            <v>110080</v>
          </cell>
          <cell r="B118" t="str">
            <v xml:space="preserve">Chicken, Oven Roasted, Cut-up 8 pcs, Cooked, Frozen </v>
          </cell>
          <cell r="C118" t="str">
            <v>3/10 lb bag</v>
          </cell>
        </row>
        <row r="119">
          <cell r="A119" t="str">
            <v>110149</v>
          </cell>
          <cell r="B119" t="str">
            <v>Apples, For Processing</v>
          </cell>
          <cell r="C119" t="str">
            <v>Bulk Pounds</v>
          </cell>
        </row>
        <row r="120">
          <cell r="A120" t="str">
            <v>110161</v>
          </cell>
          <cell r="B120" t="str">
            <v>Mixed Fruit (Apples, Cherries, Cranberries, Raisins), Dried</v>
          </cell>
          <cell r="C120" t="str">
            <v>5/5 lb bag</v>
          </cell>
        </row>
        <row r="121">
          <cell r="A121" t="str">
            <v>110177</v>
          </cell>
          <cell r="B121" t="str">
            <v>Spaghetti Sauce, Low-sodium, Pouch</v>
          </cell>
          <cell r="C121" t="str">
            <v>6/106 oz pouch</v>
          </cell>
        </row>
        <row r="122">
          <cell r="A122" t="str">
            <v>110186</v>
          </cell>
          <cell r="B122" t="str">
            <v xml:space="preserve">Salsa, Low-sodium, Pouch </v>
          </cell>
          <cell r="C122" t="str">
            <v>6/106 oz pouch</v>
          </cell>
        </row>
        <row r="123">
          <cell r="A123" t="str">
            <v>110187</v>
          </cell>
          <cell r="B123" t="str">
            <v xml:space="preserve">Tomato Sauce, Low-sodium, Pouch </v>
          </cell>
          <cell r="C123" t="str">
            <v>6/106 oz pouch</v>
          </cell>
        </row>
        <row r="124">
          <cell r="A124" t="str">
            <v>110208</v>
          </cell>
          <cell r="B124" t="str">
            <v>Flour, White Whole Wheat/Enriched 60/40 Blend</v>
          </cell>
          <cell r="C124" t="str">
            <v>25 lb bag</v>
          </cell>
        </row>
        <row r="125">
          <cell r="A125" t="str">
            <v>110211</v>
          </cell>
          <cell r="B125" t="str">
            <v>Flour, White Whole Wheat/Enriched 60/40 Blend</v>
          </cell>
          <cell r="C125" t="str">
            <v>8/5 lb bag</v>
          </cell>
        </row>
        <row r="126">
          <cell r="A126" t="str">
            <v>110227</v>
          </cell>
          <cell r="B126" t="str">
            <v>Potatoes, For Processing to Dehydrated</v>
          </cell>
          <cell r="C126" t="str">
            <v>Bulk Pounds</v>
          </cell>
        </row>
        <row r="127">
          <cell r="A127" t="str">
            <v>110242</v>
          </cell>
          <cell r="B127" t="str">
            <v xml:space="preserve">Cheese, Natural American, Barrel, Chilled </v>
          </cell>
          <cell r="C127" t="str">
            <v>500 lb barrel</v>
          </cell>
        </row>
        <row r="128">
          <cell r="A128" t="str">
            <v>110244</v>
          </cell>
          <cell r="B128" t="str">
            <v>Cheese, Mozzarella, Low Moisture Part Skim, Chilled</v>
          </cell>
          <cell r="C128" t="str">
            <v>Processor Pack</v>
          </cell>
        </row>
        <row r="129">
          <cell r="A129" t="str">
            <v>110253</v>
          </cell>
          <cell r="B129" t="str">
            <v>Cheese, Cheddar, White, Chilled</v>
          </cell>
          <cell r="C129" t="str">
            <v>40 lb block</v>
          </cell>
        </row>
        <row r="130">
          <cell r="A130" t="str">
            <v>110254</v>
          </cell>
          <cell r="B130" t="str">
            <v xml:space="preserve">Cheese, Cheddar, Yellow, Chilled  </v>
          </cell>
          <cell r="C130" t="str">
            <v>40 lb block</v>
          </cell>
        </row>
        <row r="131">
          <cell r="A131" t="str">
            <v>110261</v>
          </cell>
          <cell r="B131" t="str">
            <v>Beef, Fine Ground, 100%, 85/15, LFTB OPT, Frozen</v>
          </cell>
          <cell r="C131" t="str">
            <v>40 lb case</v>
          </cell>
        </row>
        <row r="132">
          <cell r="A132" t="str">
            <v>110322</v>
          </cell>
          <cell r="B132" t="str">
            <v xml:space="preserve">Beef, Patties w/SPP, Cooked, 2.0 MMA, Frozen </v>
          </cell>
          <cell r="C132" t="str">
            <v>40 lb case</v>
          </cell>
        </row>
        <row r="133">
          <cell r="A133" t="str">
            <v>110346</v>
          </cell>
          <cell r="B133" t="str">
            <v>Beef, Patties, 100%, 90/10, 2.0 MMA, Frozen</v>
          </cell>
          <cell r="C133" t="str">
            <v>40 lb case</v>
          </cell>
        </row>
        <row r="134">
          <cell r="A134" t="str">
            <v>110348</v>
          </cell>
          <cell r="B134" t="str">
            <v xml:space="preserve">Beef, Patties w/SPP, 85/15, 2.0 MMA, Frozen </v>
          </cell>
          <cell r="C134" t="str">
            <v>40 lb case</v>
          </cell>
        </row>
        <row r="135">
          <cell r="A135" t="str">
            <v>110349</v>
          </cell>
          <cell r="B135" t="str">
            <v>Beef, Patties, 100%, 85/15, 2.0 MMA, Frozen</v>
          </cell>
          <cell r="C135" t="str">
            <v>40 lb case</v>
          </cell>
        </row>
        <row r="136">
          <cell r="A136" t="str">
            <v>110361</v>
          </cell>
          <cell r="B136" t="str">
            <v>Applesauce, Unsweetened, Cups, Shelf-Stable</v>
          </cell>
          <cell r="C136" t="str">
            <v>96/4.5 oz cup</v>
          </cell>
        </row>
        <row r="137">
          <cell r="A137" t="str">
            <v>110381</v>
          </cell>
          <cell r="B137" t="str">
            <v>Beans, Pinto, Dry</v>
          </cell>
          <cell r="C137" t="str">
            <v>2000 lb totes</v>
          </cell>
        </row>
        <row r="138">
          <cell r="A138" t="str">
            <v>110393</v>
          </cell>
          <cell r="B138" t="str">
            <v>Pancakes, Whole Grain or Whole Grain-Rich, Frozen</v>
          </cell>
          <cell r="C138" t="str">
            <v>144 count/case</v>
          </cell>
        </row>
        <row r="139">
          <cell r="A139" t="str">
            <v>110394</v>
          </cell>
          <cell r="B139" t="str">
            <v>Tortillas, Whole Grain or Whole Grain-Rich, 8 inch, Frozen</v>
          </cell>
          <cell r="C139" t="str">
            <v>12/24 count</v>
          </cell>
        </row>
        <row r="140">
          <cell r="A140" t="str">
            <v>110396</v>
          </cell>
          <cell r="B140" t="str">
            <v>Cheese, Mozzarella, Low Moisture Part Skim, String, Chilled</v>
          </cell>
          <cell r="C140" t="str">
            <v>360/1 oz package</v>
          </cell>
        </row>
        <row r="141">
          <cell r="A141" t="str">
            <v>110398</v>
          </cell>
          <cell r="B141" t="str">
            <v>Yogurt, High-Protein, Vanilla, Chilled</v>
          </cell>
          <cell r="C141" t="str">
            <v>6/32 oz tub</v>
          </cell>
        </row>
        <row r="142">
          <cell r="A142" t="str">
            <v>110400</v>
          </cell>
          <cell r="B142" t="str">
            <v>Yogurt, High-Protein, Blueberry, Chilled</v>
          </cell>
          <cell r="C142" t="str">
            <v>24/4 oz cup</v>
          </cell>
        </row>
        <row r="143">
          <cell r="A143" t="str">
            <v>110401</v>
          </cell>
          <cell r="B143" t="str">
            <v>Yogurt, High-Protein, Strawberry, Chilled</v>
          </cell>
          <cell r="C143" t="str">
            <v>24/4 oz cup</v>
          </cell>
        </row>
        <row r="144">
          <cell r="A144" t="str">
            <v>110402</v>
          </cell>
          <cell r="B144" t="str">
            <v>Yogurt, High-Protein, Vanilla, Chilled</v>
          </cell>
          <cell r="C144" t="str">
            <v>24/4 oz cup</v>
          </cell>
        </row>
        <row r="145">
          <cell r="A145" t="str">
            <v>110425</v>
          </cell>
          <cell r="B145" t="str">
            <v>Spinach, Chopped, No Salt Added, Frozen (IQF)</v>
          </cell>
          <cell r="C145" t="str">
            <v>20 lb case</v>
          </cell>
        </row>
        <row r="146">
          <cell r="A146" t="str">
            <v>110462</v>
          </cell>
          <cell r="B146" t="str">
            <v>Chicken, Unseasoned Grilled Strips, Cooked, Frozen</v>
          </cell>
          <cell r="C146" t="str">
            <v>6/5 lb or 3/10 lb bag</v>
          </cell>
        </row>
        <row r="147">
          <cell r="A147" t="str">
            <v>110473</v>
          </cell>
          <cell r="B147" t="str">
            <v>Broccoli Florets, No Salt Added, Frozen</v>
          </cell>
          <cell r="C147" t="str">
            <v>30 lb case</v>
          </cell>
        </row>
        <row r="148">
          <cell r="A148" t="str">
            <v>110480</v>
          </cell>
          <cell r="B148" t="str">
            <v>Carrots, Diced, No Salt Added, Frozen</v>
          </cell>
          <cell r="C148" t="str">
            <v>30 lb case</v>
          </cell>
        </row>
        <row r="149">
          <cell r="A149" t="str">
            <v>110482</v>
          </cell>
          <cell r="B149" t="str">
            <v>Flour, High Gluten</v>
          </cell>
          <cell r="C149" t="str">
            <v>50 lb bag</v>
          </cell>
        </row>
        <row r="150">
          <cell r="A150" t="str">
            <v>110501</v>
          </cell>
          <cell r="B150" t="str">
            <v>Pasta, Macaroni, Whole Grain-Rich Blend</v>
          </cell>
          <cell r="C150" t="str">
            <v>2/10 lb bag</v>
          </cell>
        </row>
        <row r="151">
          <cell r="A151" t="str">
            <v>110504</v>
          </cell>
          <cell r="B151" t="str">
            <v>Pasta, Rotini, Whole Grain-Rich Blend</v>
          </cell>
          <cell r="C151" t="str">
            <v>2/10 lb bag</v>
          </cell>
        </row>
        <row r="152">
          <cell r="A152" t="str">
            <v>110506</v>
          </cell>
          <cell r="B152" t="str">
            <v>Pasta, Spaghetti, Whole Grain-Rich Blend</v>
          </cell>
          <cell r="C152" t="str">
            <v>2/10 lb bag</v>
          </cell>
        </row>
        <row r="153">
          <cell r="A153" t="str">
            <v>110520</v>
          </cell>
          <cell r="B153" t="str">
            <v>Pasta, Penne, Whole Grain-Rich Blend</v>
          </cell>
          <cell r="C153" t="str">
            <v>2/10 lb bag</v>
          </cell>
        </row>
        <row r="154">
          <cell r="A154" t="str">
            <v>110541</v>
          </cell>
          <cell r="B154" t="str">
            <v>Applesauce, Unsweetened, Canned</v>
          </cell>
          <cell r="C154" t="str">
            <v>6/#10 can</v>
          </cell>
        </row>
        <row r="155">
          <cell r="A155" t="str">
            <v>110543</v>
          </cell>
          <cell r="B155" t="str">
            <v>Apples, Granny Smith, Fresh</v>
          </cell>
          <cell r="C155" t="str">
            <v>40 lb case</v>
          </cell>
        </row>
        <row r="156">
          <cell r="A156" t="str">
            <v>110554</v>
          </cell>
          <cell r="B156" t="str">
            <v>Turkey, Deli Breast, Sliced, Frozen</v>
          </cell>
          <cell r="C156" t="str">
            <v>8/5 lb package</v>
          </cell>
        </row>
        <row r="157">
          <cell r="A157" t="str">
            <v>110562</v>
          </cell>
          <cell r="B157" t="str">
            <v>Sweet Potatoes, Chunks, No Salt Added, Frozen</v>
          </cell>
          <cell r="C157" t="str">
            <v>6/5 lb bag</v>
          </cell>
        </row>
        <row r="158">
          <cell r="A158" t="str">
            <v>110601</v>
          </cell>
          <cell r="B158" t="str">
            <v xml:space="preserve">Alaska Pollock, Frozen </v>
          </cell>
          <cell r="C158" t="str">
            <v>49.5 lb block</v>
          </cell>
        </row>
        <row r="159">
          <cell r="A159" t="str">
            <v>110623</v>
          </cell>
          <cell r="B159" t="str">
            <v xml:space="preserve">Blueberries, Unsweetened, Frozen </v>
          </cell>
          <cell r="C159" t="str">
            <v>12/2.5 lb bag</v>
          </cell>
        </row>
        <row r="160">
          <cell r="A160" t="str">
            <v>110624</v>
          </cell>
          <cell r="B160" t="str">
            <v xml:space="preserve">Blueberries, Unsweetened, Frozen </v>
          </cell>
          <cell r="C160" t="str">
            <v>30 lb case</v>
          </cell>
        </row>
        <row r="161">
          <cell r="A161" t="str">
            <v>110651</v>
          </cell>
          <cell r="B161" t="str">
            <v>Orange Juice, Unsweetened, Cups, Individual, Frozen</v>
          </cell>
          <cell r="C161" t="str">
            <v>96/4 oz cup</v>
          </cell>
        </row>
        <row r="162">
          <cell r="A162" t="str">
            <v>110700</v>
          </cell>
          <cell r="B162" t="str">
            <v>Peanuts, Raw, Shelled</v>
          </cell>
          <cell r="C162" t="str">
            <v>44,000 pound unit</v>
          </cell>
        </row>
        <row r="163">
          <cell r="A163" t="str">
            <v>110711</v>
          </cell>
          <cell r="B163" t="str">
            <v>Beef, Patties, Cooked, 2.0 MMA, Frozen</v>
          </cell>
          <cell r="C163" t="str">
            <v>40 lb case</v>
          </cell>
        </row>
        <row r="164">
          <cell r="A164" t="str">
            <v>110721</v>
          </cell>
          <cell r="B164" t="str">
            <v>Sweet Potatoes, Crinkle Cut Fries, Low-Sodium, Frozen</v>
          </cell>
          <cell r="C164" t="str">
            <v>6/5 lb bag</v>
          </cell>
        </row>
        <row r="165">
          <cell r="A165" t="str">
            <v>110723</v>
          </cell>
          <cell r="B165" t="str">
            <v>Cranberries, Dried, Individual Portion</v>
          </cell>
          <cell r="C165" t="str">
            <v>300/1.16 oz bag</v>
          </cell>
        </row>
        <row r="166">
          <cell r="A166" t="str">
            <v>110724</v>
          </cell>
          <cell r="B166" t="str">
            <v>Pepper/Onion Strips, No Salt Added, Frozen</v>
          </cell>
          <cell r="C166" t="str">
            <v>30 lb case</v>
          </cell>
        </row>
        <row r="167">
          <cell r="A167" t="str">
            <v>110730</v>
          </cell>
          <cell r="B167" t="str">
            <v>Pork, Pulled, Minimally Seasoned, Cooked, Frozen</v>
          </cell>
          <cell r="C167" t="str">
            <v>8/5 lb or 4/10 lb bag</v>
          </cell>
        </row>
        <row r="168">
          <cell r="A168" t="str">
            <v>110763</v>
          </cell>
          <cell r="B168" t="str">
            <v xml:space="preserve">Peas, Green, No Salt Added, Frozen </v>
          </cell>
          <cell r="C168" t="str">
            <v>12/2.5 lb bag</v>
          </cell>
        </row>
        <row r="169">
          <cell r="A169" t="str">
            <v>110844</v>
          </cell>
          <cell r="B169" t="str">
            <v>Potatoes, Diced, No Salt Added, Frozen</v>
          </cell>
          <cell r="C169" t="str">
            <v>6/5 lb bag</v>
          </cell>
        </row>
        <row r="170">
          <cell r="A170" t="str">
            <v>110845</v>
          </cell>
          <cell r="B170" t="str">
            <v xml:space="preserve">Eggs, Liquid Whole, Frozen </v>
          </cell>
          <cell r="C170" t="str">
            <v>12/2 lb carton</v>
          </cell>
        </row>
        <row r="171">
          <cell r="A171" t="str">
            <v>110846</v>
          </cell>
          <cell r="B171" t="str">
            <v>Strawberries, Whole, Unsweetened, Frozen (IQF)</v>
          </cell>
          <cell r="C171" t="str">
            <v>6/5 lb bag</v>
          </cell>
        </row>
        <row r="172">
          <cell r="A172" t="str">
            <v>110851</v>
          </cell>
          <cell r="B172" t="str">
            <v>Alaska Pollock, Whole Grain-Rich Breaded Sticks, Frozen</v>
          </cell>
          <cell r="C172" t="str">
            <v>8/5 lb or 4/10 lb bag</v>
          </cell>
        </row>
        <row r="173">
          <cell r="A173" t="str">
            <v>110854</v>
          </cell>
          <cell r="B173" t="str">
            <v>Peanut Butter, Individual Portion, Smooth</v>
          </cell>
          <cell r="C173" t="str">
            <v>120/1.1 oz unit</v>
          </cell>
        </row>
        <row r="174">
          <cell r="A174" t="str">
            <v>110855</v>
          </cell>
          <cell r="B174" t="str">
            <v>Flour, 100% White Whole Wheat</v>
          </cell>
          <cell r="C174" t="str">
            <v>50 lb bag</v>
          </cell>
        </row>
        <row r="175">
          <cell r="A175" t="str">
            <v>110857</v>
          </cell>
          <cell r="B175" t="str">
            <v>Flour, 100% White Whole Wheat</v>
          </cell>
          <cell r="C175" t="str">
            <v>8/5 lb bag</v>
          </cell>
        </row>
        <row r="176">
          <cell r="A176" t="str">
            <v>110859</v>
          </cell>
          <cell r="B176" t="str">
            <v>Mixed Berries (Blueberries, Strawberries), Cups, Frozen</v>
          </cell>
          <cell r="C176" t="str">
            <v>96/4 oz cup</v>
          </cell>
        </row>
        <row r="177">
          <cell r="A177" t="str">
            <v>110860</v>
          </cell>
          <cell r="B177" t="str">
            <v>Strawberries, Sliced, Unsweetened, Frozen (IQF)</v>
          </cell>
          <cell r="C177" t="str">
            <v>6/5 lb bag</v>
          </cell>
        </row>
        <row r="178">
          <cell r="A178" t="str">
            <v>110872</v>
          </cell>
          <cell r="B178" t="str">
            <v>Cherries, Sweet, Pitted, Unsweetened, Frozen (IQF)</v>
          </cell>
          <cell r="C178" t="str">
            <v>12/2.5 lb bag</v>
          </cell>
        </row>
        <row r="179">
          <cell r="A179" t="str">
            <v>110910</v>
          </cell>
          <cell r="B179" t="str">
            <v>Turkey, Deli Breast, Smoked, Sliced, Frozen</v>
          </cell>
          <cell r="C179" t="str">
            <v>8/5 lb package</v>
          </cell>
        </row>
        <row r="180">
          <cell r="A180" t="str">
            <v>110911</v>
          </cell>
          <cell r="B180" t="str">
            <v>Turkey, Deli Ham, Smoked, Sliced, Frozen</v>
          </cell>
          <cell r="C180" t="str">
            <v>8/5 lb package</v>
          </cell>
        </row>
        <row r="181">
          <cell r="A181" t="str">
            <v>110921</v>
          </cell>
          <cell r="B181" t="str">
            <v>Chicken, Grilled Fillet, 2.0 MMA, Cooked, Frozen</v>
          </cell>
          <cell r="C181" t="str">
            <v>6/5 lb or 3/10 lb bag</v>
          </cell>
        </row>
        <row r="182">
          <cell r="A182" t="str">
            <v>110931</v>
          </cell>
          <cell r="B182" t="str">
            <v>Eggs, Patties, Cooked, 1.0 MMA, Round, Frozen</v>
          </cell>
          <cell r="C182" t="str">
            <v>25 lb case</v>
          </cell>
        </row>
        <row r="183">
          <cell r="A183" t="str">
            <v>111052</v>
          </cell>
          <cell r="B183" t="str">
            <v>Carrots, Diced, No Salt Added, Frozen</v>
          </cell>
          <cell r="C183" t="str">
            <v>12/2 lb bag</v>
          </cell>
        </row>
        <row r="184">
          <cell r="A184" t="str">
            <v>111053</v>
          </cell>
          <cell r="B184" t="str">
            <v xml:space="preserve">Corn, Whole Kernel, No Salt Added, Frozen </v>
          </cell>
          <cell r="C184" t="str">
            <v>12/2.5 lb bag</v>
          </cell>
        </row>
        <row r="185">
          <cell r="A185" t="str">
            <v>111054</v>
          </cell>
          <cell r="B185" t="str">
            <v xml:space="preserve">Beans, Green, No Salt Added, Frozen </v>
          </cell>
          <cell r="C185" t="str">
            <v>12/2 lb bag</v>
          </cell>
        </row>
        <row r="186">
          <cell r="A186" t="str">
            <v>111100</v>
          </cell>
          <cell r="B186" t="str">
            <v>Cereal, Oat Circles, Bowls</v>
          </cell>
          <cell r="C186" t="str">
            <v>96/1 oz bowls</v>
          </cell>
        </row>
        <row r="187">
          <cell r="A187" t="str">
            <v>111110</v>
          </cell>
          <cell r="B187" t="str">
            <v>Cheese, Cheddar, Yellow, Sliced, Chilled</v>
          </cell>
          <cell r="C187" t="str">
            <v>12 lb case</v>
          </cell>
        </row>
        <row r="188">
          <cell r="A188" t="str">
            <v>111220</v>
          </cell>
          <cell r="B188" t="str">
            <v>Cheese, Pepper Jack, Shredded, Chilled</v>
          </cell>
          <cell r="C188" t="str">
            <v>4/5 lb case</v>
          </cell>
        </row>
        <row r="189">
          <cell r="A189" t="str">
            <v>111230</v>
          </cell>
          <cell r="B189" t="str">
            <v>Mixed Vegetables, No Salt Added, Frozen</v>
          </cell>
          <cell r="C189" t="str">
            <v>6/5 lb case</v>
          </cell>
        </row>
        <row r="190">
          <cell r="A190" t="str">
            <v>111361</v>
          </cell>
          <cell r="B190" t="str">
            <v xml:space="preserve">Chicken, Cut-up, Frozen </v>
          </cell>
          <cell r="C190" t="str">
            <v>4/10 lb bag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001F-FBAB-4BB6-9A38-7393683394AA}">
  <sheetPr>
    <tabColor rgb="FFFFFF00"/>
    <outlinePr summaryBelow="0"/>
  </sheetPr>
  <dimension ref="A1:J62"/>
  <sheetViews>
    <sheetView tabSelected="1" workbookViewId="0">
      <pane ySplit="1" topLeftCell="A28" activePane="bottomLeft" state="frozen"/>
      <selection activeCell="A33" sqref="A33:XFD43"/>
      <selection pane="bottomLeft" activeCell="B35" sqref="B35"/>
    </sheetView>
  </sheetViews>
  <sheetFormatPr defaultColWidth="9.109375" defaultRowHeight="13.2" x14ac:dyDescent="0.3"/>
  <cols>
    <col min="1" max="1" width="8.44140625" style="52" bestFit="1" customWidth="1"/>
    <col min="2" max="2" width="9.109375" style="54" bestFit="1" customWidth="1"/>
    <col min="3" max="3" width="47.6640625" style="48" bestFit="1" customWidth="1"/>
    <col min="4" max="4" width="19" style="48" bestFit="1" customWidth="1"/>
    <col min="5" max="5" width="6.5546875" style="48" bestFit="1" customWidth="1"/>
    <col min="6" max="6" width="16.33203125" style="48" bestFit="1" customWidth="1"/>
    <col min="7" max="7" width="9.33203125" style="51" bestFit="1" customWidth="1"/>
    <col min="8" max="8" width="8" style="50" bestFit="1" customWidth="1"/>
    <col min="9" max="9" width="14" style="49" bestFit="1" customWidth="1"/>
    <col min="10" max="10" width="8.88671875" style="49" bestFit="1" customWidth="1"/>
    <col min="11" max="16384" width="9.109375" style="48"/>
  </cols>
  <sheetData>
    <row r="1" spans="1:10" s="1" customFormat="1" ht="52.5" customHeight="1" thickBot="1" x14ac:dyDescent="0.35">
      <c r="A1" s="42" t="s">
        <v>168</v>
      </c>
      <c r="B1" s="43" t="s">
        <v>169</v>
      </c>
      <c r="C1" s="42" t="s">
        <v>0</v>
      </c>
      <c r="D1" s="42" t="s">
        <v>1</v>
      </c>
      <c r="E1" s="42" t="s">
        <v>2</v>
      </c>
      <c r="F1" s="42" t="s">
        <v>161</v>
      </c>
      <c r="G1" s="44" t="s">
        <v>3</v>
      </c>
      <c r="H1" s="45" t="s">
        <v>4</v>
      </c>
      <c r="I1" s="46" t="s">
        <v>5</v>
      </c>
      <c r="J1" s="47" t="s">
        <v>167</v>
      </c>
    </row>
    <row r="2" spans="1:10" s="2" customFormat="1" ht="13.8" thickTop="1" x14ac:dyDescent="0.3">
      <c r="A2" s="38" t="s">
        <v>24</v>
      </c>
      <c r="B2" s="14" t="s">
        <v>25</v>
      </c>
      <c r="C2" s="15" t="s">
        <v>26</v>
      </c>
      <c r="D2" s="2" t="str">
        <f>VLOOKUP(A2,'[1]USDA LoM Dec 2021'!A8:C196,3,FALSE)</f>
        <v>6/5 lb package</v>
      </c>
      <c r="E2" s="16">
        <v>1320</v>
      </c>
      <c r="F2" s="15" t="s">
        <v>162</v>
      </c>
      <c r="G2" s="17">
        <v>30</v>
      </c>
      <c r="H2" s="18">
        <v>39600</v>
      </c>
      <c r="I2" s="19">
        <v>68805</v>
      </c>
      <c r="J2" s="41">
        <v>1.74</v>
      </c>
    </row>
    <row r="3" spans="1:10" s="3" customFormat="1" x14ac:dyDescent="0.3">
      <c r="A3" s="35" t="s">
        <v>130</v>
      </c>
      <c r="B3" s="4" t="s">
        <v>130</v>
      </c>
      <c r="C3" s="3" t="s">
        <v>131</v>
      </c>
      <c r="D3" s="2" t="str">
        <f>VLOOKUP(A3,'[1]USDA LoM Dec 2021'!A68:C256,3,FALSE)</f>
        <v>40 lb block</v>
      </c>
      <c r="E3" s="5">
        <v>960</v>
      </c>
      <c r="F3" s="3" t="s">
        <v>162</v>
      </c>
      <c r="G3" s="6">
        <v>42.5</v>
      </c>
      <c r="H3" s="7">
        <v>40800</v>
      </c>
      <c r="I3" s="8">
        <v>70890</v>
      </c>
      <c r="J3" s="36">
        <v>1.74</v>
      </c>
    </row>
    <row r="4" spans="1:10" s="2" customFormat="1" x14ac:dyDescent="0.3">
      <c r="A4" s="35" t="s">
        <v>132</v>
      </c>
      <c r="B4" s="4" t="s">
        <v>132</v>
      </c>
      <c r="C4" s="3" t="s">
        <v>133</v>
      </c>
      <c r="D4" s="2" t="str">
        <f>VLOOKUP(A4,'[1]USDA LoM Dec 2021'!A69:C257,3,FALSE)</f>
        <v>40 lb block</v>
      </c>
      <c r="E4" s="5">
        <v>960</v>
      </c>
      <c r="F4" s="3" t="s">
        <v>162</v>
      </c>
      <c r="G4" s="6">
        <v>42.5</v>
      </c>
      <c r="H4" s="7">
        <v>40800</v>
      </c>
      <c r="I4" s="8">
        <v>70890</v>
      </c>
      <c r="J4" s="36">
        <v>1.74</v>
      </c>
    </row>
    <row r="5" spans="1:10" s="2" customFormat="1" x14ac:dyDescent="0.3">
      <c r="A5" s="27" t="s">
        <v>21</v>
      </c>
      <c r="B5" s="9" t="s">
        <v>22</v>
      </c>
      <c r="C5" s="2" t="s">
        <v>23</v>
      </c>
      <c r="D5" s="2" t="str">
        <f>VLOOKUP(A5,'[1]USDA LoM Dec 2021'!A7:C195,3,FALSE)</f>
        <v>30 lb case</v>
      </c>
      <c r="E5" s="10">
        <v>1344</v>
      </c>
      <c r="F5" s="2" t="s">
        <v>162</v>
      </c>
      <c r="G5" s="11">
        <v>30</v>
      </c>
      <c r="H5" s="12">
        <v>40320</v>
      </c>
      <c r="I5" s="13">
        <v>74603.81</v>
      </c>
      <c r="J5" s="37">
        <v>1.84</v>
      </c>
    </row>
    <row r="6" spans="1:10" s="2" customFormat="1" x14ac:dyDescent="0.3">
      <c r="A6" s="27" t="s">
        <v>18</v>
      </c>
      <c r="B6" s="9" t="s">
        <v>19</v>
      </c>
      <c r="C6" s="2" t="s">
        <v>20</v>
      </c>
      <c r="D6" s="2" t="str">
        <f>VLOOKUP(A6,'[1]USDA LoM Dec 2021'!A6:C194,3,FALSE)</f>
        <v>8/6 lb package</v>
      </c>
      <c r="E6" s="10">
        <v>840</v>
      </c>
      <c r="F6" s="2" t="s">
        <v>162</v>
      </c>
      <c r="G6" s="11">
        <v>48</v>
      </c>
      <c r="H6" s="12">
        <v>40320</v>
      </c>
      <c r="I6" s="13">
        <v>74603.81</v>
      </c>
      <c r="J6" s="37">
        <v>1.84</v>
      </c>
    </row>
    <row r="7" spans="1:10" s="2" customFormat="1" x14ac:dyDescent="0.3">
      <c r="A7" s="27" t="s">
        <v>15</v>
      </c>
      <c r="B7" s="9" t="s">
        <v>16</v>
      </c>
      <c r="C7" s="2" t="s">
        <v>17</v>
      </c>
      <c r="D7" s="2" t="str">
        <f>VLOOKUP(A7,'[1]USDA LoM Dec 2021'!A5:C193,3,FALSE)</f>
        <v>30 lb case</v>
      </c>
      <c r="E7" s="10">
        <v>1344</v>
      </c>
      <c r="F7" s="2" t="s">
        <v>162</v>
      </c>
      <c r="G7" s="11">
        <v>30</v>
      </c>
      <c r="H7" s="12">
        <v>40320</v>
      </c>
      <c r="I7" s="13">
        <v>74063.81</v>
      </c>
      <c r="J7" s="37">
        <v>1.84</v>
      </c>
    </row>
    <row r="8" spans="1:10" s="3" customFormat="1" x14ac:dyDescent="0.3">
      <c r="A8" s="27" t="s">
        <v>136</v>
      </c>
      <c r="B8" s="9" t="s">
        <v>137</v>
      </c>
      <c r="C8" s="2" t="s">
        <v>138</v>
      </c>
      <c r="D8" s="2" t="str">
        <f>VLOOKUP(A8,'[1]USDA LoM Dec 2021'!A74:C262,3,FALSE)</f>
        <v>360/1 oz package</v>
      </c>
      <c r="E8" s="10">
        <v>1680</v>
      </c>
      <c r="F8" s="2" t="s">
        <v>162</v>
      </c>
      <c r="G8" s="11">
        <v>22.5</v>
      </c>
      <c r="H8" s="12">
        <v>37800</v>
      </c>
      <c r="I8" s="13">
        <v>69434.399999999994</v>
      </c>
      <c r="J8" s="37">
        <v>1.84</v>
      </c>
    </row>
    <row r="9" spans="1:10" s="2" customFormat="1" x14ac:dyDescent="0.3">
      <c r="A9" s="35" t="s">
        <v>128</v>
      </c>
      <c r="B9" s="4" t="s">
        <v>128</v>
      </c>
      <c r="C9" s="3" t="s">
        <v>129</v>
      </c>
      <c r="D9" s="2" t="str">
        <f>VLOOKUP(A9,'[1]USDA LoM Dec 2021'!A67:C255,3,FALSE)</f>
        <v>Processor Pack</v>
      </c>
      <c r="E9" s="5">
        <v>0</v>
      </c>
      <c r="F9" s="3" t="s">
        <v>162</v>
      </c>
      <c r="G9" s="6">
        <v>0</v>
      </c>
      <c r="H9" s="7">
        <v>41125</v>
      </c>
      <c r="I9" s="8">
        <v>75542.509999999995</v>
      </c>
      <c r="J9" s="36">
        <v>1.84</v>
      </c>
    </row>
    <row r="10" spans="1:10" x14ac:dyDescent="0.3">
      <c r="A10" s="35" t="s">
        <v>126</v>
      </c>
      <c r="B10" s="4" t="s">
        <v>126</v>
      </c>
      <c r="C10" s="3" t="s">
        <v>127</v>
      </c>
      <c r="D10" s="2" t="str">
        <f>VLOOKUP(A10,'[1]USDA LoM Dec 2021'!A66:C254,3,FALSE)</f>
        <v>500 lb barrel</v>
      </c>
      <c r="E10" s="5">
        <v>0</v>
      </c>
      <c r="F10" s="3" t="s">
        <v>162</v>
      </c>
      <c r="G10" s="6">
        <v>0</v>
      </c>
      <c r="H10" s="7">
        <v>40800</v>
      </c>
      <c r="I10" s="8">
        <v>70890</v>
      </c>
      <c r="J10" s="36">
        <v>1.74</v>
      </c>
    </row>
    <row r="11" spans="1:10" s="2" customFormat="1" x14ac:dyDescent="0.3">
      <c r="A11" s="27" t="s">
        <v>6</v>
      </c>
      <c r="B11" s="9" t="s">
        <v>7</v>
      </c>
      <c r="C11" s="2" t="s">
        <v>8</v>
      </c>
      <c r="D11" s="2" t="str">
        <f>VLOOKUP(A11,'[1]USDA LoM Dec 2021'!A2:C190,3,FALSE)</f>
        <v>6/5 lb package</v>
      </c>
      <c r="E11" s="10">
        <v>1320</v>
      </c>
      <c r="F11" s="2" t="s">
        <v>162</v>
      </c>
      <c r="G11" s="11">
        <v>30</v>
      </c>
      <c r="H11" s="12">
        <v>39600</v>
      </c>
      <c r="I11" s="13">
        <v>68805</v>
      </c>
      <c r="J11" s="37">
        <v>1.74</v>
      </c>
    </row>
    <row r="12" spans="1:10" x14ac:dyDescent="0.3">
      <c r="A12" s="27" t="s">
        <v>12</v>
      </c>
      <c r="B12" s="9" t="s">
        <v>13</v>
      </c>
      <c r="C12" s="2" t="s">
        <v>14</v>
      </c>
      <c r="D12" s="2" t="str">
        <f>VLOOKUP(A12,'[1]USDA LoM Dec 2021'!A4:C192,3,FALSE)</f>
        <v>6/5 lb package</v>
      </c>
      <c r="E12" s="10">
        <v>1320</v>
      </c>
      <c r="F12" s="2" t="s">
        <v>162</v>
      </c>
      <c r="G12" s="11">
        <v>30</v>
      </c>
      <c r="H12" s="12">
        <v>39600</v>
      </c>
      <c r="I12" s="13">
        <v>68805</v>
      </c>
      <c r="J12" s="37">
        <v>1.74</v>
      </c>
    </row>
    <row r="13" spans="1:10" ht="13.8" thickBot="1" x14ac:dyDescent="0.35">
      <c r="A13" s="38" t="s">
        <v>9</v>
      </c>
      <c r="B13" s="14" t="s">
        <v>10</v>
      </c>
      <c r="C13" s="15" t="s">
        <v>11</v>
      </c>
      <c r="D13" s="2" t="str">
        <f>VLOOKUP(A13,'[1]USDA LoM Dec 2021'!A3:C191,3,FALSE)</f>
        <v>6/5 lb package</v>
      </c>
      <c r="E13" s="16">
        <v>1320</v>
      </c>
      <c r="F13" s="15" t="s">
        <v>162</v>
      </c>
      <c r="G13" s="17">
        <v>30</v>
      </c>
      <c r="H13" s="18">
        <v>39600</v>
      </c>
      <c r="I13" s="19">
        <v>68805</v>
      </c>
      <c r="J13" s="41">
        <v>1.74</v>
      </c>
    </row>
    <row r="14" spans="1:10" s="2" customFormat="1" ht="13.8" thickTop="1" x14ac:dyDescent="0.3">
      <c r="A14" s="20" t="s">
        <v>47</v>
      </c>
      <c r="B14" s="21" t="s">
        <v>48</v>
      </c>
      <c r="C14" s="22" t="s">
        <v>49</v>
      </c>
      <c r="D14" s="22" t="str">
        <f>VLOOKUP(A14,'[1]USDA LoM Dec 2021'!A24:C212,3,FALSE)</f>
        <v>6/#10 can</v>
      </c>
      <c r="E14" s="23">
        <v>912</v>
      </c>
      <c r="F14" s="22" t="s">
        <v>164</v>
      </c>
      <c r="G14" s="24">
        <v>39</v>
      </c>
      <c r="H14" s="25">
        <v>35568</v>
      </c>
      <c r="I14" s="26">
        <v>36514.11</v>
      </c>
      <c r="J14" s="39">
        <f>SUM(I14/H14)</f>
        <v>1.0266000337381918</v>
      </c>
    </row>
    <row r="15" spans="1:10" s="2" customFormat="1" x14ac:dyDescent="0.3">
      <c r="A15" s="27" t="s">
        <v>80</v>
      </c>
      <c r="B15" s="9" t="s">
        <v>81</v>
      </c>
      <c r="C15" s="2" t="s">
        <v>82</v>
      </c>
      <c r="D15" s="2" t="str">
        <f>VLOOKUP(A15,'[1]USDA LoM Dec 2021'!A36:C224,3,FALSE)</f>
        <v>30 lb case</v>
      </c>
      <c r="E15" s="10">
        <v>1320</v>
      </c>
      <c r="F15" s="2" t="s">
        <v>164</v>
      </c>
      <c r="G15" s="11">
        <v>30</v>
      </c>
      <c r="H15" s="12">
        <v>39600</v>
      </c>
      <c r="I15" s="13">
        <v>32769</v>
      </c>
      <c r="J15" s="37">
        <f>SUM(I15/H15)</f>
        <v>0.82750000000000001</v>
      </c>
    </row>
    <row r="16" spans="1:10" s="2" customFormat="1" x14ac:dyDescent="0.3">
      <c r="A16" s="64" t="s">
        <v>122</v>
      </c>
      <c r="B16" s="54" t="s">
        <v>122</v>
      </c>
      <c r="C16" s="48" t="s">
        <v>123</v>
      </c>
      <c r="D16" s="2" t="str">
        <f>VLOOKUP(A16,'[1]USDA LoM Dec 2021'!A64:C252,3,FALSE)</f>
        <v>Bulk Pounds</v>
      </c>
      <c r="E16" s="53">
        <v>0</v>
      </c>
      <c r="F16" s="48" t="s">
        <v>164</v>
      </c>
      <c r="G16" s="51">
        <v>0</v>
      </c>
      <c r="H16" s="50">
        <v>39600</v>
      </c>
      <c r="I16" s="49">
        <v>18790.2</v>
      </c>
      <c r="J16" s="63">
        <f>SUM(I16/H16)</f>
        <v>0.47450000000000003</v>
      </c>
    </row>
    <row r="17" spans="1:10" s="2" customFormat="1" x14ac:dyDescent="0.3">
      <c r="A17" s="27" t="s">
        <v>139</v>
      </c>
      <c r="B17" s="9" t="s">
        <v>140</v>
      </c>
      <c r="C17" s="2" t="s">
        <v>141</v>
      </c>
      <c r="D17" s="2" t="str">
        <f>VLOOKUP(A17,'[1]USDA LoM Dec 2021'!A79:C267,3,FALSE)</f>
        <v>6/#10 can</v>
      </c>
      <c r="E17" s="10">
        <v>912</v>
      </c>
      <c r="F17" s="2" t="s">
        <v>164</v>
      </c>
      <c r="G17" s="11">
        <v>39.75</v>
      </c>
      <c r="H17" s="12">
        <v>36252</v>
      </c>
      <c r="I17" s="13">
        <v>29425.75</v>
      </c>
      <c r="J17" s="37">
        <f>SUM(I17/H17)</f>
        <v>0.81170004413549601</v>
      </c>
    </row>
    <row r="18" spans="1:10" s="2" customFormat="1" x14ac:dyDescent="0.3">
      <c r="A18" s="27" t="s">
        <v>53</v>
      </c>
      <c r="B18" s="9" t="s">
        <v>54</v>
      </c>
      <c r="C18" s="2" t="s">
        <v>55</v>
      </c>
      <c r="D18" s="2" t="str">
        <f>VLOOKUP(A18,'[1]USDA LoM Dec 2021'!A26:C214,3,FALSE)</f>
        <v>6/#10 can</v>
      </c>
      <c r="E18" s="10">
        <v>912</v>
      </c>
      <c r="F18" s="2" t="s">
        <v>164</v>
      </c>
      <c r="G18" s="11">
        <v>40.5</v>
      </c>
      <c r="H18" s="12">
        <v>36936</v>
      </c>
      <c r="I18" s="13">
        <v>36149.26</v>
      </c>
      <c r="J18" s="37">
        <f>SUM(I18/H18)</f>
        <v>0.97869991336365614</v>
      </c>
    </row>
    <row r="19" spans="1:10" s="2" customFormat="1" x14ac:dyDescent="0.3">
      <c r="A19" s="27" t="s">
        <v>144</v>
      </c>
      <c r="B19" s="9" t="s">
        <v>145</v>
      </c>
      <c r="C19" s="2" t="s">
        <v>146</v>
      </c>
      <c r="D19" s="2" t="str">
        <f>VLOOKUP(A19,'[1]USDA LoM Dec 2021'!A81:C269,3,FALSE)</f>
        <v>30 lb case</v>
      </c>
      <c r="E19" s="10">
        <v>1320</v>
      </c>
      <c r="F19" s="2" t="s">
        <v>164</v>
      </c>
      <c r="G19" s="11">
        <v>30</v>
      </c>
      <c r="H19" s="12">
        <v>39600</v>
      </c>
      <c r="I19" s="13">
        <v>57170.52</v>
      </c>
      <c r="J19" s="37">
        <f>SUM(I19/H19)</f>
        <v>1.4437</v>
      </c>
    </row>
    <row r="20" spans="1:10" s="2" customFormat="1" x14ac:dyDescent="0.3">
      <c r="A20" s="27" t="s">
        <v>74</v>
      </c>
      <c r="B20" s="9" t="s">
        <v>75</v>
      </c>
      <c r="C20" s="2" t="s">
        <v>76</v>
      </c>
      <c r="D20" s="2" t="str">
        <f>VLOOKUP(A20,'[1]USDA LoM Dec 2021'!A33:C221,3,FALSE)</f>
        <v>30 lb case</v>
      </c>
      <c r="E20" s="10">
        <v>1320</v>
      </c>
      <c r="F20" s="2" t="s">
        <v>164</v>
      </c>
      <c r="G20" s="11">
        <v>30</v>
      </c>
      <c r="H20" s="12">
        <v>39600</v>
      </c>
      <c r="I20" s="13">
        <v>77113.08</v>
      </c>
      <c r="J20" s="37">
        <f>SUM(I20/H20)</f>
        <v>1.9473</v>
      </c>
    </row>
    <row r="21" spans="1:10" s="2" customFormat="1" x14ac:dyDescent="0.3">
      <c r="A21" s="27">
        <v>100299</v>
      </c>
      <c r="B21" s="9" t="s">
        <v>158</v>
      </c>
      <c r="C21" s="2" t="s">
        <v>159</v>
      </c>
      <c r="D21" s="2" t="s">
        <v>160</v>
      </c>
      <c r="E21" s="10">
        <v>1848</v>
      </c>
      <c r="F21" s="2" t="s">
        <v>164</v>
      </c>
      <c r="G21" s="11">
        <v>16</v>
      </c>
      <c r="H21" s="12">
        <v>29568</v>
      </c>
      <c r="I21" s="13">
        <v>128916.48</v>
      </c>
      <c r="J21" s="37">
        <f>SUM(I21/H21)</f>
        <v>4.3599999999999994</v>
      </c>
    </row>
    <row r="22" spans="1:10" s="2" customFormat="1" x14ac:dyDescent="0.3">
      <c r="A22" s="27" t="s">
        <v>50</v>
      </c>
      <c r="B22" s="9" t="s">
        <v>51</v>
      </c>
      <c r="C22" s="2" t="s">
        <v>52</v>
      </c>
      <c r="D22" s="2" t="str">
        <f>VLOOKUP(A22,'[1]USDA LoM Dec 2021'!A25:C213,3,FALSE)</f>
        <v>6/#10 can</v>
      </c>
      <c r="E22" s="10">
        <v>912</v>
      </c>
      <c r="F22" s="2" t="s">
        <v>164</v>
      </c>
      <c r="G22" s="11">
        <v>39.75</v>
      </c>
      <c r="H22" s="12">
        <v>36252</v>
      </c>
      <c r="I22" s="13">
        <v>30683.69</v>
      </c>
      <c r="J22" s="37">
        <f>SUM(I22/H22)</f>
        <v>0.84639992276288201</v>
      </c>
    </row>
    <row r="23" spans="1:10" s="2" customFormat="1" x14ac:dyDescent="0.3">
      <c r="A23" s="27" t="s">
        <v>71</v>
      </c>
      <c r="B23" s="9" t="s">
        <v>72</v>
      </c>
      <c r="C23" s="2" t="s">
        <v>73</v>
      </c>
      <c r="D23" s="2" t="str">
        <f>VLOOKUP(A23,'[1]USDA LoM Dec 2021'!A32:C220,3,FALSE)</f>
        <v>96/4.4 oz cup</v>
      </c>
      <c r="E23" s="10">
        <v>1400</v>
      </c>
      <c r="F23" s="2" t="s">
        <v>164</v>
      </c>
      <c r="G23" s="11">
        <v>26.4</v>
      </c>
      <c r="H23" s="12">
        <v>36960</v>
      </c>
      <c r="I23" s="13">
        <v>57380.4</v>
      </c>
      <c r="J23" s="37">
        <f>SUM(I23/H23)</f>
        <v>1.5525</v>
      </c>
    </row>
    <row r="24" spans="1:10" s="2" customFormat="1" x14ac:dyDescent="0.3">
      <c r="A24" s="27" t="s">
        <v>59</v>
      </c>
      <c r="B24" s="9" t="s">
        <v>60</v>
      </c>
      <c r="C24" s="2" t="s">
        <v>61</v>
      </c>
      <c r="D24" s="2" t="str">
        <f>VLOOKUP(A24,'[1]USDA LoM Dec 2021'!A28:C216,3,FALSE)</f>
        <v>6/#10 can</v>
      </c>
      <c r="E24" s="10">
        <v>912</v>
      </c>
      <c r="F24" s="2" t="s">
        <v>164</v>
      </c>
      <c r="G24" s="11">
        <v>39.75</v>
      </c>
      <c r="H24" s="12">
        <v>36252</v>
      </c>
      <c r="I24" s="13">
        <v>32267.91</v>
      </c>
      <c r="J24" s="37">
        <f>SUM(I24/H24)</f>
        <v>0.89010013240648789</v>
      </c>
    </row>
    <row r="25" spans="1:10" s="2" customFormat="1" x14ac:dyDescent="0.3">
      <c r="A25" s="27" t="s">
        <v>56</v>
      </c>
      <c r="B25" s="9" t="s">
        <v>57</v>
      </c>
      <c r="C25" s="2" t="s">
        <v>58</v>
      </c>
      <c r="D25" s="2" t="str">
        <f>VLOOKUP(A25,'[1]USDA LoM Dec 2021'!A27:C215,3,FALSE)</f>
        <v>6/#10 can</v>
      </c>
      <c r="E25" s="10">
        <v>912</v>
      </c>
      <c r="F25" s="2" t="s">
        <v>164</v>
      </c>
      <c r="G25" s="11">
        <v>39.75</v>
      </c>
      <c r="H25" s="12">
        <v>36252</v>
      </c>
      <c r="I25" s="13">
        <v>29523.63</v>
      </c>
      <c r="J25" s="37">
        <f>SUM(I25/H25)</f>
        <v>0.81440003310162201</v>
      </c>
    </row>
    <row r="26" spans="1:10" s="2" customFormat="1" x14ac:dyDescent="0.3">
      <c r="A26" s="27" t="s">
        <v>68</v>
      </c>
      <c r="B26" s="9" t="s">
        <v>69</v>
      </c>
      <c r="C26" s="2" t="s">
        <v>70</v>
      </c>
      <c r="D26" s="2" t="str">
        <f>VLOOKUP(A26,'[1]USDA LoM Dec 2021'!A31:C219,3,FALSE)</f>
        <v>20 lb case</v>
      </c>
      <c r="E26" s="10">
        <v>1900</v>
      </c>
      <c r="F26" s="2" t="s">
        <v>164</v>
      </c>
      <c r="G26" s="11">
        <v>20</v>
      </c>
      <c r="H26" s="12">
        <v>38000</v>
      </c>
      <c r="I26" s="13">
        <v>45391</v>
      </c>
      <c r="J26" s="37">
        <f>SUM(I26/H26)</f>
        <v>1.1944999999999999</v>
      </c>
    </row>
    <row r="27" spans="1:10" s="2" customFormat="1" x14ac:dyDescent="0.3">
      <c r="A27" s="27" t="s">
        <v>65</v>
      </c>
      <c r="B27" s="9" t="s">
        <v>66</v>
      </c>
      <c r="C27" s="2" t="s">
        <v>67</v>
      </c>
      <c r="D27" s="2" t="str">
        <f>VLOOKUP(A27,'[1]USDA LoM Dec 2021'!A30:C218,3,FALSE)</f>
        <v>6/#10 can</v>
      </c>
      <c r="E27" s="10">
        <v>912</v>
      </c>
      <c r="F27" s="2" t="s">
        <v>164</v>
      </c>
      <c r="G27" s="11">
        <v>39.5</v>
      </c>
      <c r="H27" s="12">
        <v>36024</v>
      </c>
      <c r="I27" s="13">
        <v>31679.51</v>
      </c>
      <c r="J27" s="37">
        <f>SUM(I27/H27)</f>
        <v>0.87940012214079499</v>
      </c>
    </row>
    <row r="28" spans="1:10" s="2" customFormat="1" x14ac:dyDescent="0.3">
      <c r="A28" s="27" t="s">
        <v>62</v>
      </c>
      <c r="B28" s="9" t="s">
        <v>63</v>
      </c>
      <c r="C28" s="2" t="s">
        <v>64</v>
      </c>
      <c r="D28" s="2" t="str">
        <f>VLOOKUP(A28,'[1]USDA LoM Dec 2021'!A29:C217,3,FALSE)</f>
        <v>6/#10 can</v>
      </c>
      <c r="E28" s="10">
        <v>912</v>
      </c>
      <c r="F28" s="2" t="s">
        <v>164</v>
      </c>
      <c r="G28" s="11">
        <v>39.5</v>
      </c>
      <c r="H28" s="12">
        <v>36024</v>
      </c>
      <c r="I28" s="13">
        <v>31229.21</v>
      </c>
      <c r="J28" s="37">
        <f>SUM(I28/H28)</f>
        <v>0.86690012214079504</v>
      </c>
    </row>
    <row r="29" spans="1:10" s="2" customFormat="1" x14ac:dyDescent="0.3">
      <c r="A29" s="27" t="s">
        <v>83</v>
      </c>
      <c r="B29" s="9" t="s">
        <v>84</v>
      </c>
      <c r="C29" s="2" t="s">
        <v>85</v>
      </c>
      <c r="D29" s="2" t="str">
        <f>VLOOKUP(A29,'[1]USDA LoM Dec 2021'!A38:C226,3,FALSE)</f>
        <v>144/1.33 oz unit</v>
      </c>
      <c r="E29" s="10">
        <v>2964</v>
      </c>
      <c r="F29" s="2" t="s">
        <v>164</v>
      </c>
      <c r="G29" s="11">
        <v>12</v>
      </c>
      <c r="H29" s="12">
        <v>35568</v>
      </c>
      <c r="I29" s="13">
        <v>83157.98</v>
      </c>
      <c r="J29" s="37">
        <f>SUM(I29/H29)</f>
        <v>2.3379998875393611</v>
      </c>
    </row>
    <row r="30" spans="1:10" s="2" customFormat="1" x14ac:dyDescent="0.3">
      <c r="A30" s="27" t="s">
        <v>77</v>
      </c>
      <c r="B30" s="9" t="s">
        <v>78</v>
      </c>
      <c r="C30" s="2" t="s">
        <v>79</v>
      </c>
      <c r="D30" s="2" t="str">
        <f>VLOOKUP(A30,'[1]USDA LoM Dec 2021'!A34:C222,3,FALSE)</f>
        <v>30 lb pail</v>
      </c>
      <c r="E30" s="10">
        <v>1320</v>
      </c>
      <c r="F30" s="2" t="s">
        <v>164</v>
      </c>
      <c r="G30" s="11">
        <v>30</v>
      </c>
      <c r="H30" s="12">
        <v>39600</v>
      </c>
      <c r="I30" s="13">
        <v>63383.76</v>
      </c>
      <c r="J30" s="37">
        <f>SUM(I30/H30)</f>
        <v>1.6006</v>
      </c>
    </row>
    <row r="31" spans="1:10" s="2" customFormat="1" x14ac:dyDescent="0.3">
      <c r="A31" s="27" t="s">
        <v>155</v>
      </c>
      <c r="B31" s="9" t="s">
        <v>156</v>
      </c>
      <c r="C31" s="2" t="s">
        <v>157</v>
      </c>
      <c r="D31" s="2" t="str">
        <f>VLOOKUP(A31,'[1]USDA LoM Dec 2021'!A86:C274,3,FALSE)</f>
        <v>6/5 lb bag</v>
      </c>
      <c r="E31" s="10">
        <v>1320</v>
      </c>
      <c r="F31" s="2" t="s">
        <v>164</v>
      </c>
      <c r="G31" s="11">
        <v>30</v>
      </c>
      <c r="H31" s="12">
        <v>39600</v>
      </c>
      <c r="I31" s="13">
        <v>69648.479999999996</v>
      </c>
      <c r="J31" s="37">
        <f>SUM(I31/H31)</f>
        <v>1.7587999999999999</v>
      </c>
    </row>
    <row r="32" spans="1:10" s="2" customFormat="1" ht="13.8" thickBot="1" x14ac:dyDescent="0.35">
      <c r="A32" s="28" t="s">
        <v>149</v>
      </c>
      <c r="B32" s="29" t="s">
        <v>150</v>
      </c>
      <c r="C32" s="30" t="s">
        <v>151</v>
      </c>
      <c r="D32" s="30" t="str">
        <f>VLOOKUP(A32,'[1]USDA LoM Dec 2021'!A84:C272,3,FALSE)</f>
        <v>6/5 lb bag</v>
      </c>
      <c r="E32" s="31">
        <v>1320</v>
      </c>
      <c r="F32" s="30" t="s">
        <v>164</v>
      </c>
      <c r="G32" s="32">
        <v>30</v>
      </c>
      <c r="H32" s="33">
        <v>39600</v>
      </c>
      <c r="I32" s="34">
        <v>66971.520000000004</v>
      </c>
      <c r="J32" s="40">
        <f>SUM(I32/H32)</f>
        <v>1.6912</v>
      </c>
    </row>
    <row r="33" spans="1:10" s="2" customFormat="1" ht="13.8" thickTop="1" x14ac:dyDescent="0.3">
      <c r="A33" s="72" t="s">
        <v>43</v>
      </c>
      <c r="B33" s="71" t="s">
        <v>43</v>
      </c>
      <c r="C33" s="69" t="s">
        <v>44</v>
      </c>
      <c r="D33" s="22" t="str">
        <f>VLOOKUP(A33,'[1]USDA LoM Dec 2021'!A20:C208,3,FALSE)</f>
        <v>60 lb case</v>
      </c>
      <c r="E33" s="70">
        <v>0</v>
      </c>
      <c r="F33" s="69" t="s">
        <v>163</v>
      </c>
      <c r="G33" s="68">
        <v>0</v>
      </c>
      <c r="H33" s="67">
        <v>42000</v>
      </c>
      <c r="I33" s="66">
        <v>225703.8</v>
      </c>
      <c r="J33" s="65">
        <f>SUM(I33/H33)</f>
        <v>5.3738999999999999</v>
      </c>
    </row>
    <row r="34" spans="1:10" s="2" customFormat="1" x14ac:dyDescent="0.3">
      <c r="A34" s="64" t="s">
        <v>41</v>
      </c>
      <c r="B34" s="54" t="s">
        <v>41</v>
      </c>
      <c r="C34" s="48" t="s">
        <v>42</v>
      </c>
      <c r="D34" s="2" t="str">
        <f>VLOOKUP(A34,'[1]USDA LoM Dec 2021'!A18:C206,3,FALSE)</f>
        <v>60 lb case</v>
      </c>
      <c r="E34" s="53">
        <v>0</v>
      </c>
      <c r="F34" s="48" t="s">
        <v>163</v>
      </c>
      <c r="G34" s="51">
        <v>0</v>
      </c>
      <c r="H34" s="50">
        <v>42000</v>
      </c>
      <c r="I34" s="49">
        <v>149751</v>
      </c>
      <c r="J34" s="63">
        <f>SUM(I34/H34)</f>
        <v>3.5655000000000001</v>
      </c>
    </row>
    <row r="35" spans="1:10" s="2" customFormat="1" x14ac:dyDescent="0.3">
      <c r="A35" s="64" t="s">
        <v>32</v>
      </c>
      <c r="B35" s="54" t="s">
        <v>32</v>
      </c>
      <c r="C35" s="48" t="s">
        <v>33</v>
      </c>
      <c r="D35" s="2" t="str">
        <f>VLOOKUP(A35,'[1]USDA LoM Dec 2021'!A12:C200,3,FALSE)</f>
        <v>Bulk Pounds</v>
      </c>
      <c r="E35" s="53">
        <v>0</v>
      </c>
      <c r="F35" s="48" t="s">
        <v>163</v>
      </c>
      <c r="G35" s="51">
        <v>0</v>
      </c>
      <c r="H35" s="50">
        <v>36000</v>
      </c>
      <c r="I35" s="49">
        <v>38401.199999999997</v>
      </c>
      <c r="J35" s="63">
        <f>SUM(I35/H35)</f>
        <v>1.0667</v>
      </c>
    </row>
    <row r="36" spans="1:10" s="2" customFormat="1" x14ac:dyDescent="0.3">
      <c r="A36" s="64" t="s">
        <v>34</v>
      </c>
      <c r="B36" s="54" t="s">
        <v>34</v>
      </c>
      <c r="C36" s="48" t="s">
        <v>35</v>
      </c>
      <c r="D36" s="2" t="str">
        <f>VLOOKUP(A36,'[1]USDA LoM Dec 2021'!A13:C201,3,FALSE)</f>
        <v>Bulk Pounds</v>
      </c>
      <c r="E36" s="53">
        <v>0</v>
      </c>
      <c r="F36" s="48" t="s">
        <v>163</v>
      </c>
      <c r="G36" s="51">
        <v>0</v>
      </c>
      <c r="H36" s="50">
        <v>36000</v>
      </c>
      <c r="I36" s="49">
        <v>17535.599999999999</v>
      </c>
      <c r="J36" s="63">
        <f>SUM(I36/H36)</f>
        <v>0.48709999999999998</v>
      </c>
    </row>
    <row r="37" spans="1:10" s="2" customFormat="1" x14ac:dyDescent="0.3">
      <c r="A37" s="27" t="s">
        <v>27</v>
      </c>
      <c r="B37" s="9" t="s">
        <v>28</v>
      </c>
      <c r="C37" s="2" t="s">
        <v>29</v>
      </c>
      <c r="D37" s="2" t="str">
        <f>VLOOKUP(A37,'[1]USDA LoM Dec 2021'!A9:C197,3,FALSE)</f>
        <v>6/5 lb carton</v>
      </c>
      <c r="E37" s="10">
        <v>1334</v>
      </c>
      <c r="F37" s="2" t="s">
        <v>163</v>
      </c>
      <c r="G37" s="11">
        <v>30</v>
      </c>
      <c r="H37" s="12">
        <v>40020</v>
      </c>
      <c r="I37" s="13">
        <v>37218.6</v>
      </c>
      <c r="J37" s="37">
        <f>SUM(I37/H37)</f>
        <v>0.92999999999999994</v>
      </c>
    </row>
    <row r="38" spans="1:10" s="2" customFormat="1" x14ac:dyDescent="0.3">
      <c r="A38" s="64" t="s">
        <v>30</v>
      </c>
      <c r="B38" s="54" t="s">
        <v>30</v>
      </c>
      <c r="C38" s="48" t="s">
        <v>31</v>
      </c>
      <c r="D38" s="2" t="str">
        <f>VLOOKUP(A38,'[1]USDA LoM Dec 2021'!A10:C198,3,FALSE)</f>
        <v>Bulk Tanker</v>
      </c>
      <c r="E38" s="53">
        <v>0</v>
      </c>
      <c r="F38" s="48" t="s">
        <v>163</v>
      </c>
      <c r="G38" s="51">
        <v>0</v>
      </c>
      <c r="H38" s="50">
        <v>48000</v>
      </c>
      <c r="I38" s="49">
        <v>30571.200000000001</v>
      </c>
      <c r="J38" s="63">
        <f>SUM(I38/H38)</f>
        <v>0.63690000000000002</v>
      </c>
    </row>
    <row r="39" spans="1:10" s="2" customFormat="1" x14ac:dyDescent="0.3">
      <c r="A39" s="64" t="s">
        <v>142</v>
      </c>
      <c r="B39" s="54" t="s">
        <v>142</v>
      </c>
      <c r="C39" s="48" t="s">
        <v>143</v>
      </c>
      <c r="D39" s="2" t="str">
        <f>VLOOKUP(A39,'[1]USDA LoM Dec 2021'!A80:C268,3,FALSE)</f>
        <v>49.5 lb block</v>
      </c>
      <c r="E39" s="53">
        <v>0</v>
      </c>
      <c r="F39" s="48" t="s">
        <v>163</v>
      </c>
      <c r="G39" s="51">
        <v>0</v>
      </c>
      <c r="H39" s="50">
        <v>39600</v>
      </c>
      <c r="I39" s="49">
        <v>82712.52</v>
      </c>
      <c r="J39" s="63">
        <f>SUM(I39/H39)</f>
        <v>2.0887000000000002</v>
      </c>
    </row>
    <row r="40" spans="1:10" s="2" customFormat="1" x14ac:dyDescent="0.3">
      <c r="A40" s="64" t="s">
        <v>45</v>
      </c>
      <c r="B40" s="54" t="s">
        <v>45</v>
      </c>
      <c r="C40" s="48" t="s">
        <v>46</v>
      </c>
      <c r="D40" s="2" t="str">
        <f>VLOOKUP(A40,'[1]USDA LoM Dec 2021'!A23:C211,3,FALSE)</f>
        <v>60 lb case</v>
      </c>
      <c r="E40" s="53">
        <v>0</v>
      </c>
      <c r="F40" s="48" t="s">
        <v>163</v>
      </c>
      <c r="G40" s="51">
        <v>0</v>
      </c>
      <c r="H40" s="50">
        <v>40020</v>
      </c>
      <c r="I40" s="49">
        <v>65964.97</v>
      </c>
      <c r="J40" s="63">
        <f>SUM(I40/H40)</f>
        <v>1.648300099950025</v>
      </c>
    </row>
    <row r="41" spans="1:10" x14ac:dyDescent="0.3">
      <c r="A41" s="64" t="s">
        <v>36</v>
      </c>
      <c r="B41" s="54" t="s">
        <v>36</v>
      </c>
      <c r="C41" s="48" t="s">
        <v>37</v>
      </c>
      <c r="D41" s="2" t="str">
        <f>VLOOKUP(A41,'[1]USDA LoM Dec 2021'!A15:C203,3,FALSE)</f>
        <v>Bulk Pounds</v>
      </c>
      <c r="E41" s="53">
        <v>0</v>
      </c>
      <c r="F41" s="48" t="s">
        <v>163</v>
      </c>
      <c r="G41" s="51">
        <v>0</v>
      </c>
      <c r="H41" s="50">
        <v>36000</v>
      </c>
      <c r="I41" s="49">
        <v>52189.2</v>
      </c>
      <c r="J41" s="63">
        <f>SUM(I41/H41)</f>
        <v>1.4497</v>
      </c>
    </row>
    <row r="42" spans="1:10" s="2" customFormat="1" x14ac:dyDescent="0.3">
      <c r="A42" s="27" t="s">
        <v>38</v>
      </c>
      <c r="B42" s="9" t="s">
        <v>39</v>
      </c>
      <c r="C42" s="2" t="s">
        <v>40</v>
      </c>
      <c r="D42" s="2" t="str">
        <f>VLOOKUP(A42,'[1]USDA LoM Dec 2021'!A16:C204,3,FALSE)</f>
        <v>4/10 lb logs</v>
      </c>
      <c r="E42" s="10">
        <v>1000</v>
      </c>
      <c r="F42" s="2" t="s">
        <v>163</v>
      </c>
      <c r="G42" s="11">
        <v>40</v>
      </c>
      <c r="H42" s="12">
        <v>40000</v>
      </c>
      <c r="I42" s="13">
        <v>115800</v>
      </c>
      <c r="J42" s="37">
        <f>SUM(I42/H42)</f>
        <v>2.895</v>
      </c>
    </row>
    <row r="43" spans="1:10" ht="13.8" thickBot="1" x14ac:dyDescent="0.35">
      <c r="A43" s="64" t="s">
        <v>110</v>
      </c>
      <c r="B43" s="54" t="s">
        <v>110</v>
      </c>
      <c r="C43" s="48" t="s">
        <v>111</v>
      </c>
      <c r="D43" s="2" t="str">
        <f>VLOOKUP(A43,'[1]USDA LoM Dec 2021'!A59:C247,3,FALSE)</f>
        <v>Bulk Pounds</v>
      </c>
      <c r="E43" s="53">
        <v>0</v>
      </c>
      <c r="F43" s="48" t="s">
        <v>163</v>
      </c>
      <c r="G43" s="51">
        <v>0</v>
      </c>
      <c r="H43" s="50">
        <v>36000</v>
      </c>
      <c r="I43" s="49">
        <v>106542</v>
      </c>
      <c r="J43" s="63">
        <f>SUM(I43/H43)</f>
        <v>2.9594999999999998</v>
      </c>
    </row>
    <row r="44" spans="1:10" ht="13.8" thickTop="1" x14ac:dyDescent="0.3">
      <c r="A44" s="72" t="s">
        <v>102</v>
      </c>
      <c r="B44" s="71" t="s">
        <v>102</v>
      </c>
      <c r="C44" s="69" t="s">
        <v>103</v>
      </c>
      <c r="D44" s="22" t="str">
        <f>VLOOKUP(A44,'[1]USDA LoM Dec 2021'!A54:C242,3,FALSE)</f>
        <v>Bulk Pounds</v>
      </c>
      <c r="E44" s="70">
        <v>0</v>
      </c>
      <c r="F44" s="69" t="s">
        <v>166</v>
      </c>
      <c r="G44" s="68">
        <v>0</v>
      </c>
      <c r="H44" s="67">
        <v>45000</v>
      </c>
      <c r="I44" s="66">
        <v>16852.5</v>
      </c>
      <c r="J44" s="65">
        <f>SUM(I44/H44)</f>
        <v>0.3745</v>
      </c>
    </row>
    <row r="45" spans="1:10" x14ac:dyDescent="0.3">
      <c r="A45" s="64" t="s">
        <v>104</v>
      </c>
      <c r="B45" s="54" t="s">
        <v>104</v>
      </c>
      <c r="C45" s="48" t="s">
        <v>105</v>
      </c>
      <c r="D45" s="2" t="str">
        <f>VLOOKUP(A45,'[1]USDA LoM Dec 2021'!A55:C243,3,FALSE)</f>
        <v>Bulk Pounds</v>
      </c>
      <c r="E45" s="53">
        <v>0</v>
      </c>
      <c r="F45" s="48" t="s">
        <v>166</v>
      </c>
      <c r="G45" s="51">
        <v>0</v>
      </c>
      <c r="H45" s="50">
        <v>45000</v>
      </c>
      <c r="I45" s="49">
        <v>13081.5</v>
      </c>
      <c r="J45" s="63">
        <f>SUM(I45/H45)</f>
        <v>0.29070000000000001</v>
      </c>
    </row>
    <row r="46" spans="1:10" s="2" customFormat="1" x14ac:dyDescent="0.3">
      <c r="A46" s="64" t="s">
        <v>106</v>
      </c>
      <c r="B46" s="54" t="s">
        <v>106</v>
      </c>
      <c r="C46" s="48" t="s">
        <v>107</v>
      </c>
      <c r="D46" s="2" t="str">
        <f>VLOOKUP(A46,'[1]USDA LoM Dec 2021'!A56:C244,3,FALSE)</f>
        <v>Bulk Pounds</v>
      </c>
      <c r="E46" s="53">
        <v>0</v>
      </c>
      <c r="F46" s="48" t="s">
        <v>166</v>
      </c>
      <c r="G46" s="51">
        <v>0</v>
      </c>
      <c r="H46" s="50">
        <v>45000</v>
      </c>
      <c r="I46" s="49">
        <v>10350</v>
      </c>
      <c r="J46" s="63">
        <f>SUM(I46/H46)</f>
        <v>0.23</v>
      </c>
    </row>
    <row r="47" spans="1:10" x14ac:dyDescent="0.3">
      <c r="A47" s="64" t="s">
        <v>112</v>
      </c>
      <c r="B47" s="54" t="s">
        <v>112</v>
      </c>
      <c r="C47" s="48" t="s">
        <v>113</v>
      </c>
      <c r="D47" s="2" t="str">
        <f>VLOOKUP(A47,'[1]USDA LoM Dec 2021'!A60:C248,3,FALSE)</f>
        <v>Bulk Pounds</v>
      </c>
      <c r="E47" s="53">
        <v>0</v>
      </c>
      <c r="F47" s="48" t="s">
        <v>166</v>
      </c>
      <c r="G47" s="51">
        <v>0</v>
      </c>
      <c r="H47" s="50">
        <v>45000</v>
      </c>
      <c r="I47" s="49">
        <v>13720.5</v>
      </c>
      <c r="J47" s="63">
        <f>SUM(I47/H47)</f>
        <v>0.3049</v>
      </c>
    </row>
    <row r="48" spans="1:10" s="2" customFormat="1" x14ac:dyDescent="0.3">
      <c r="A48" s="27" t="s">
        <v>152</v>
      </c>
      <c r="B48" s="9" t="s">
        <v>153</v>
      </c>
      <c r="C48" s="2" t="s">
        <v>154</v>
      </c>
      <c r="D48" s="2" t="str">
        <f>VLOOKUP(A48,'[1]USDA LoM Dec 2021'!A85:C273,3,FALSE)</f>
        <v>50 lb bag</v>
      </c>
      <c r="E48" s="10">
        <v>800</v>
      </c>
      <c r="F48" s="2" t="s">
        <v>166</v>
      </c>
      <c r="G48" s="11">
        <v>50</v>
      </c>
      <c r="H48" s="12">
        <v>40000</v>
      </c>
      <c r="I48" s="13">
        <v>12632</v>
      </c>
      <c r="J48" s="37">
        <f>SUM(I48/H48)</f>
        <v>0.31580000000000003</v>
      </c>
    </row>
    <row r="49" spans="1:10" s="2" customFormat="1" x14ac:dyDescent="0.3">
      <c r="A49" s="27" t="s">
        <v>99</v>
      </c>
      <c r="B49" s="9" t="s">
        <v>100</v>
      </c>
      <c r="C49" s="2" t="s">
        <v>101</v>
      </c>
      <c r="D49" s="2" t="str">
        <f>VLOOKUP(A49,'[1]USDA LoM Dec 2021'!A53:C241,3,FALSE)</f>
        <v>50 lb bag</v>
      </c>
      <c r="E49" s="10">
        <v>864</v>
      </c>
      <c r="F49" s="2" t="s">
        <v>166</v>
      </c>
      <c r="G49" s="11">
        <v>50</v>
      </c>
      <c r="H49" s="12">
        <v>43200</v>
      </c>
      <c r="I49" s="13">
        <v>12618.72</v>
      </c>
      <c r="J49" s="37">
        <f>SUM(I49/H49)</f>
        <v>0.29209999999999997</v>
      </c>
    </row>
    <row r="50" spans="1:10" s="2" customFormat="1" x14ac:dyDescent="0.3">
      <c r="A50" s="35" t="s">
        <v>97</v>
      </c>
      <c r="B50" s="4" t="s">
        <v>97</v>
      </c>
      <c r="C50" s="3" t="s">
        <v>98</v>
      </c>
      <c r="D50" s="15" t="str">
        <f>VLOOKUP(A50,'[1]USDA LoM Dec 2021'!A52:C240,3,FALSE)</f>
        <v>500 lb drum</v>
      </c>
      <c r="E50" s="5">
        <v>0</v>
      </c>
      <c r="F50" s="3" t="s">
        <v>166</v>
      </c>
      <c r="G50" s="6">
        <v>0</v>
      </c>
      <c r="H50" s="7">
        <v>40000</v>
      </c>
      <c r="I50" s="8">
        <v>38360</v>
      </c>
      <c r="J50" s="36">
        <f>SUM(I50/H50)</f>
        <v>0.95899999999999996</v>
      </c>
    </row>
    <row r="51" spans="1:10" x14ac:dyDescent="0.3">
      <c r="A51" s="64" t="s">
        <v>147</v>
      </c>
      <c r="B51" s="54" t="s">
        <v>147</v>
      </c>
      <c r="C51" s="48" t="s">
        <v>148</v>
      </c>
      <c r="D51" s="2" t="str">
        <f>VLOOKUP(A51,'[1]USDA LoM Dec 2021'!A82:C270,3,FALSE)</f>
        <v>44,000 pound unit</v>
      </c>
      <c r="E51" s="53">
        <v>0</v>
      </c>
      <c r="F51" s="48" t="s">
        <v>166</v>
      </c>
      <c r="G51" s="51">
        <v>0</v>
      </c>
      <c r="H51" s="50">
        <v>44000</v>
      </c>
      <c r="I51" s="49">
        <v>23760</v>
      </c>
      <c r="J51" s="63">
        <f>SUM(I51/H51)</f>
        <v>0.54</v>
      </c>
    </row>
    <row r="52" spans="1:10" s="2" customFormat="1" x14ac:dyDescent="0.3">
      <c r="A52" s="27" t="s">
        <v>119</v>
      </c>
      <c r="B52" s="9" t="s">
        <v>120</v>
      </c>
      <c r="C52" s="2" t="s">
        <v>121</v>
      </c>
      <c r="D52" s="2" t="str">
        <f>VLOOKUP(A52,'[1]USDA LoM Dec 2021'!A63:C251,3,FALSE)</f>
        <v>25 lb bag</v>
      </c>
      <c r="E52" s="10">
        <v>1680</v>
      </c>
      <c r="F52" s="2" t="s">
        <v>166</v>
      </c>
      <c r="G52" s="11">
        <v>25</v>
      </c>
      <c r="H52" s="12">
        <v>42000</v>
      </c>
      <c r="I52" s="13">
        <v>17934</v>
      </c>
      <c r="J52" s="37">
        <f>SUM(I52/H52)</f>
        <v>0.42699999999999999</v>
      </c>
    </row>
    <row r="53" spans="1:10" s="15" customFormat="1" ht="13.8" thickBot="1" x14ac:dyDescent="0.35">
      <c r="A53" s="28" t="s">
        <v>114</v>
      </c>
      <c r="B53" s="29" t="s">
        <v>115</v>
      </c>
      <c r="C53" s="30" t="s">
        <v>116</v>
      </c>
      <c r="D53" s="30" t="str">
        <f>VLOOKUP(A53,'[1]USDA LoM Dec 2021'!A61:C249,3,FALSE)</f>
        <v>6/5 lb unit</v>
      </c>
      <c r="E53" s="31">
        <v>1232</v>
      </c>
      <c r="F53" s="30" t="s">
        <v>166</v>
      </c>
      <c r="G53" s="32">
        <v>30</v>
      </c>
      <c r="H53" s="33">
        <v>36960</v>
      </c>
      <c r="I53" s="34">
        <v>79685.759999999995</v>
      </c>
      <c r="J53" s="40">
        <f>SUM(I53/H53)</f>
        <v>2.1559999999999997</v>
      </c>
    </row>
    <row r="54" spans="1:10" s="15" customFormat="1" ht="13.8" thickTop="1" x14ac:dyDescent="0.3">
      <c r="A54" s="20" t="s">
        <v>91</v>
      </c>
      <c r="B54" s="21" t="s">
        <v>92</v>
      </c>
      <c r="C54" s="22" t="s">
        <v>93</v>
      </c>
      <c r="D54" s="22" t="str">
        <f>VLOOKUP(A54,'[1]USDA LoM Dec 2021'!A47:C235,3,FALSE)</f>
        <v>6/#10 can</v>
      </c>
      <c r="E54" s="23">
        <v>864</v>
      </c>
      <c r="F54" s="22" t="s">
        <v>165</v>
      </c>
      <c r="G54" s="24">
        <v>40.5</v>
      </c>
      <c r="H54" s="25">
        <v>34992</v>
      </c>
      <c r="I54" s="26">
        <v>19032.150000000001</v>
      </c>
      <c r="J54" s="39">
        <f>SUM(I54/H54)</f>
        <v>0.54390003429355283</v>
      </c>
    </row>
    <row r="55" spans="1:10" s="2" customFormat="1" x14ac:dyDescent="0.3">
      <c r="A55" s="27" t="s">
        <v>94</v>
      </c>
      <c r="B55" s="9" t="s">
        <v>95</v>
      </c>
      <c r="C55" s="2" t="s">
        <v>96</v>
      </c>
      <c r="D55" s="2" t="str">
        <f>VLOOKUP(A55,'[1]USDA LoM Dec 2021'!A50:C238,3,FALSE)</f>
        <v>6/#10 can</v>
      </c>
      <c r="E55" s="10">
        <v>864</v>
      </c>
      <c r="F55" s="2" t="s">
        <v>165</v>
      </c>
      <c r="G55" s="11">
        <v>40.5</v>
      </c>
      <c r="H55" s="12">
        <v>34992</v>
      </c>
      <c r="I55" s="13">
        <v>20480.82</v>
      </c>
      <c r="J55" s="37">
        <f>SUM(I55/H55)</f>
        <v>0.58530006858710559</v>
      </c>
    </row>
    <row r="56" spans="1:10" s="2" customFormat="1" x14ac:dyDescent="0.3">
      <c r="A56" s="64" t="s">
        <v>134</v>
      </c>
      <c r="B56" s="54" t="s">
        <v>134</v>
      </c>
      <c r="C56" s="48" t="s">
        <v>135</v>
      </c>
      <c r="D56" s="2" t="str">
        <f>VLOOKUP(A56,'[1]USDA LoM Dec 2021'!A72:C260,3,FALSE)</f>
        <v>2000 lb totes</v>
      </c>
      <c r="E56" s="53">
        <v>0</v>
      </c>
      <c r="F56" s="48" t="s">
        <v>165</v>
      </c>
      <c r="G56" s="51">
        <v>0</v>
      </c>
      <c r="H56" s="50">
        <v>44000</v>
      </c>
      <c r="I56" s="49">
        <v>29216</v>
      </c>
      <c r="J56" s="63">
        <f>SUM(I56/H56)</f>
        <v>0.66400000000000003</v>
      </c>
    </row>
    <row r="57" spans="1:10" x14ac:dyDescent="0.3">
      <c r="A57" s="64" t="s">
        <v>108</v>
      </c>
      <c r="B57" s="54" t="s">
        <v>108</v>
      </c>
      <c r="C57" s="48" t="s">
        <v>109</v>
      </c>
      <c r="D57" s="2" t="str">
        <f>VLOOKUP(A57,'[1]USDA LoM Dec 2021'!A57:C245,3,FALSE)</f>
        <v>Bulk Pounds</v>
      </c>
      <c r="E57" s="53">
        <v>0</v>
      </c>
      <c r="F57" s="48" t="s">
        <v>165</v>
      </c>
      <c r="G57" s="51">
        <v>0</v>
      </c>
      <c r="H57" s="50">
        <v>40000</v>
      </c>
      <c r="I57" s="49">
        <v>4864</v>
      </c>
      <c r="J57" s="63">
        <f>SUM(I57/H57)</f>
        <v>0.1216</v>
      </c>
    </row>
    <row r="58" spans="1:10" s="2" customFormat="1" x14ac:dyDescent="0.3">
      <c r="A58" s="64" t="s">
        <v>124</v>
      </c>
      <c r="B58" s="54" t="s">
        <v>124</v>
      </c>
      <c r="C58" s="48" t="s">
        <v>125</v>
      </c>
      <c r="D58" s="2" t="str">
        <f>VLOOKUP(A58,'[1]USDA LoM Dec 2021'!A65:C253,3,FALSE)</f>
        <v>Bulk Pounds</v>
      </c>
      <c r="E58" s="53">
        <v>0</v>
      </c>
      <c r="F58" s="48" t="s">
        <v>165</v>
      </c>
      <c r="G58" s="51">
        <v>0</v>
      </c>
      <c r="H58" s="50">
        <v>40000</v>
      </c>
      <c r="I58" s="49">
        <v>3680</v>
      </c>
      <c r="J58" s="63">
        <f>SUM(I58/H58)</f>
        <v>9.1999999999999998E-2</v>
      </c>
    </row>
    <row r="59" spans="1:10" s="2" customFormat="1" x14ac:dyDescent="0.3">
      <c r="A59" s="64" t="s">
        <v>117</v>
      </c>
      <c r="B59" s="54" t="s">
        <v>117</v>
      </c>
      <c r="C59" s="48" t="s">
        <v>118</v>
      </c>
      <c r="D59" s="2" t="str">
        <f>VLOOKUP(A59,'[1]USDA LoM Dec 2021'!A62:C250,3,FALSE)</f>
        <v>Bulk Pounds</v>
      </c>
      <c r="E59" s="53">
        <v>0</v>
      </c>
      <c r="F59" s="48" t="s">
        <v>165</v>
      </c>
      <c r="G59" s="51">
        <v>0</v>
      </c>
      <c r="H59" s="50">
        <v>40000</v>
      </c>
      <c r="I59" s="49">
        <v>9448</v>
      </c>
      <c r="J59" s="63">
        <f>SUM(I59/H59)</f>
        <v>0.23619999999999999</v>
      </c>
    </row>
    <row r="60" spans="1:10" s="2" customFormat="1" x14ac:dyDescent="0.3">
      <c r="A60" s="27" t="s">
        <v>86</v>
      </c>
      <c r="B60" s="9" t="s">
        <v>87</v>
      </c>
      <c r="C60" s="2" t="s">
        <v>88</v>
      </c>
      <c r="D60" s="2" t="str">
        <f>VLOOKUP(A60,'[1]USDA LoM Dec 2021'!A39:C227,3,FALSE)</f>
        <v>6/#10 can</v>
      </c>
      <c r="E60" s="10">
        <v>912</v>
      </c>
      <c r="F60" s="2" t="s">
        <v>165</v>
      </c>
      <c r="G60" s="11">
        <v>40.5</v>
      </c>
      <c r="H60" s="12">
        <v>36936</v>
      </c>
      <c r="I60" s="13">
        <v>30667.96</v>
      </c>
      <c r="J60" s="37">
        <f>SUM(I60/H60)</f>
        <v>0.83029997834091396</v>
      </c>
    </row>
    <row r="61" spans="1:10" s="2" customFormat="1" ht="13.8" thickBot="1" x14ac:dyDescent="0.35">
      <c r="A61" s="62" t="s">
        <v>89</v>
      </c>
      <c r="B61" s="61" t="s">
        <v>89</v>
      </c>
      <c r="C61" s="59" t="s">
        <v>90</v>
      </c>
      <c r="D61" s="30" t="str">
        <f>VLOOKUP(A61,'[1]USDA LoM Dec 2021'!A41:C229,3,FALSE)</f>
        <v>2850 lb totes</v>
      </c>
      <c r="E61" s="60">
        <v>14</v>
      </c>
      <c r="F61" s="59" t="s">
        <v>165</v>
      </c>
      <c r="G61" s="58">
        <v>2850</v>
      </c>
      <c r="H61" s="57">
        <v>39900</v>
      </c>
      <c r="I61" s="56">
        <v>43933.89</v>
      </c>
      <c r="J61" s="55">
        <f>SUM(I61/H61)</f>
        <v>1.1011</v>
      </c>
    </row>
    <row r="62" spans="1:10" ht="13.8" thickTop="1" x14ac:dyDescent="0.3"/>
  </sheetData>
  <autoFilter ref="A1:J1" xr:uid="{B6FC64C5-C008-4C7F-AAB1-6BB207DAB42A}"/>
  <printOptions gridLines="1"/>
  <pageMargins left="0" right="0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LoM (Processing) PY2023 POST</vt:lpstr>
      <vt:lpstr>'LoM (Processing) PY2023 POST'!Print_Area</vt:lpstr>
      <vt:lpstr>'LoM (Processing) PY2023 POST'!Print_Titles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Flores</dc:creator>
  <cp:lastModifiedBy>Tracy Whitehead</cp:lastModifiedBy>
  <cp:lastPrinted>2022-01-07T15:40:52Z</cp:lastPrinted>
  <dcterms:created xsi:type="dcterms:W3CDTF">2022-01-07T15:28:35Z</dcterms:created>
  <dcterms:modified xsi:type="dcterms:W3CDTF">2023-02-07T18:06:33Z</dcterms:modified>
</cp:coreProperties>
</file>